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2630" tabRatio="924"/>
  </bookViews>
  <sheets>
    <sheet name="uvod" sheetId="1" r:id="rId1"/>
    <sheet name="cilji +ukrepi" sheetId="19" r:id="rId2"/>
    <sheet name="vprašalnik" sheetId="20" r:id="rId3"/>
    <sheet name="programi" sheetId="2" r:id="rId4"/>
    <sheet name="vpis" sheetId="3" r:id="rId5"/>
    <sheet name="diplomanti" sheetId="5" r:id="rId6"/>
    <sheet name="izmenjava študentov 2017" sheetId="7" r:id="rId7"/>
    <sheet name="izmenjava študentov 2018" sheetId="8" r:id="rId8"/>
    <sheet name="raziskovalna" sheetId="9" r:id="rId9"/>
    <sheet name="projekti" sheetId="10" r:id="rId10"/>
    <sheet name="izmenjava zaposlenih " sheetId="11" r:id="rId11"/>
    <sheet name="skrb za slovenčino" sheetId="4" r:id="rId12"/>
    <sheet name="predlog novega šp" sheetId="22" r:id="rId13"/>
    <sheet name="List5" sheetId="17" state="hidden" r:id="rId14"/>
  </sheets>
  <externalReferences>
    <externalReference r:id="rId15"/>
    <externalReference r:id="rId16"/>
  </externalReferences>
  <definedNames>
    <definedName name="_xlnm._FilterDatabase" localSheetId="7" hidden="1">'izmenjava študentov 2018'!$A$1:$I$42</definedName>
    <definedName name="clanica">List5!$A$2:$A$27</definedName>
    <definedName name="dis">'[1]spustni seznam'!$C$2:$C$4</definedName>
    <definedName name="kader">'[1]spustni seznam'!$G$2:$G$3</definedName>
    <definedName name="nacinpristopa">'[2]spustni seznami'!$H$2:$H$3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 name="vrstastudija">'[2]spustni seznami'!$E$2:$E$4</definedName>
  </definedNames>
  <calcPr calcId="145621"/>
</workbook>
</file>

<file path=xl/calcChain.xml><?xml version="1.0" encoding="utf-8"?>
<calcChain xmlns="http://schemas.openxmlformats.org/spreadsheetml/2006/main">
  <c r="J14" i="11" l="1"/>
  <c r="E14" i="11"/>
  <c r="J13" i="11"/>
  <c r="E13" i="11"/>
  <c r="J12" i="11"/>
  <c r="E12" i="11"/>
  <c r="J11" i="11"/>
  <c r="E11" i="11"/>
  <c r="J10" i="11"/>
  <c r="E10" i="11"/>
  <c r="J9" i="11"/>
  <c r="E9" i="11"/>
  <c r="J8" i="11"/>
  <c r="E8" i="11"/>
  <c r="J7" i="11"/>
  <c r="E7" i="11"/>
  <c r="J6" i="11"/>
  <c r="E6" i="11"/>
  <c r="J5" i="11"/>
  <c r="E5" i="11"/>
  <c r="G12" i="3" l="1"/>
  <c r="H12" i="3"/>
  <c r="I12" i="3"/>
  <c r="J12" i="3"/>
  <c r="K12" i="3"/>
  <c r="L12" i="3"/>
  <c r="G5" i="10" l="1"/>
  <c r="G6" i="10"/>
  <c r="G7" i="10"/>
  <c r="G8" i="10"/>
  <c r="G9" i="10"/>
  <c r="G10" i="10"/>
  <c r="G11" i="10"/>
  <c r="G12" i="10"/>
  <c r="G13" i="10"/>
  <c r="G14" i="10"/>
  <c r="G15" i="10"/>
  <c r="G16" i="10"/>
  <c r="G17" i="10"/>
  <c r="G18" i="10"/>
  <c r="G4" i="10"/>
  <c r="C5" i="10"/>
  <c r="C6" i="10"/>
  <c r="C7" i="10"/>
  <c r="C8" i="10"/>
  <c r="C9" i="10"/>
  <c r="C10" i="10"/>
  <c r="C11" i="10"/>
  <c r="C12" i="10"/>
  <c r="C13" i="10"/>
  <c r="C14" i="10"/>
  <c r="C15" i="10"/>
  <c r="C16" i="10"/>
  <c r="C17" i="10"/>
  <c r="C18" i="10"/>
  <c r="C4" i="10"/>
  <c r="F7" i="2" l="1"/>
  <c r="F14" i="2"/>
  <c r="A3" i="2" l="1"/>
  <c r="A4" i="2" s="1"/>
  <c r="A5" i="2" s="1"/>
  <c r="A6" i="2" s="1"/>
  <c r="G7" i="2"/>
  <c r="I42" i="8" l="1"/>
  <c r="H42" i="8"/>
  <c r="I42" i="7"/>
  <c r="H42" i="7"/>
  <c r="G14" i="2"/>
  <c r="G26" i="3"/>
  <c r="H26" i="3"/>
  <c r="I26" i="3"/>
  <c r="J26" i="3"/>
  <c r="K26" i="3"/>
  <c r="L26" i="3"/>
  <c r="G1" i="11" l="1"/>
  <c r="H1" i="11"/>
  <c r="I1" i="11"/>
  <c r="C1" i="11"/>
  <c r="D1" i="11"/>
  <c r="B1" i="11"/>
  <c r="B1" i="10"/>
  <c r="B2" i="9"/>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3" i="3"/>
  <c r="A25" i="3"/>
  <c r="A24" i="3"/>
  <c r="A23" i="3"/>
  <c r="A22" i="3"/>
  <c r="A21" i="3"/>
  <c r="A20" i="3"/>
  <c r="A19" i="3"/>
  <c r="A18" i="3"/>
  <c r="A17" i="3"/>
  <c r="A16" i="3"/>
  <c r="A11" i="3"/>
  <c r="A10" i="3"/>
  <c r="A9" i="3"/>
  <c r="A8" i="3"/>
  <c r="A7" i="3"/>
  <c r="A6" i="3"/>
  <c r="A5" i="3"/>
  <c r="A4" i="3"/>
  <c r="A2" i="3"/>
  <c r="A2" i="5"/>
  <c r="A3" i="5"/>
  <c r="A4" i="5"/>
  <c r="A5" i="5"/>
  <c r="A6" i="5"/>
  <c r="A7" i="5"/>
  <c r="A8" i="5"/>
  <c r="A9" i="5"/>
  <c r="A10" i="5"/>
  <c r="A11" i="5"/>
  <c r="A18" i="5"/>
  <c r="A19" i="5"/>
  <c r="A20" i="5"/>
  <c r="A21" i="5"/>
  <c r="A22" i="5"/>
  <c r="A23" i="5"/>
  <c r="A24" i="5"/>
  <c r="A25" i="5"/>
  <c r="A26" i="5"/>
  <c r="A27" i="5"/>
  <c r="A9" i="2"/>
  <c r="A10" i="2" s="1"/>
  <c r="A11" i="2" s="1"/>
  <c r="A12" i="2" s="1"/>
  <c r="A13" i="2" s="1"/>
</calcChain>
</file>

<file path=xl/sharedStrings.xml><?xml version="1.0" encoding="utf-8"?>
<sst xmlns="http://schemas.openxmlformats.org/spreadsheetml/2006/main" count="882" uniqueCount="276">
  <si>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</si>
  <si>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</si>
  <si>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</si>
  <si>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</si>
  <si>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</si>
  <si>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</si>
  <si>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</si>
  <si>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</si>
  <si>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</si>
  <si>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</si>
  <si>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</si>
  <si>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</si>
  <si>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</si>
  <si>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</si>
  <si>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</si>
  <si>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</si>
  <si>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</si>
  <si>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</si>
  <si>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</si>
  <si>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</si>
  <si>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</si>
  <si>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</si>
  <si>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</si>
  <si>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</si>
  <si>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</si>
  <si>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</si>
  <si>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</si>
  <si>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</si>
  <si>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</si>
  <si>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</si>
  <si>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</si>
  <si>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</si>
  <si>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</si>
  <si>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</si>
  <si>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</si>
  <si>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število študentov na dodatnem letu (absolventov)</t>
  </si>
  <si>
    <t>NAČIN ŠTUDIJA</t>
  </si>
  <si>
    <t>1.stopnja</t>
  </si>
  <si>
    <t>REDNI</t>
  </si>
  <si>
    <t>IZREDNI</t>
  </si>
  <si>
    <t>2.stopnja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</si>
  <si>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</si>
  <si>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</si>
  <si>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</si>
  <si>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</si>
  <si>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</si>
  <si>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</si>
  <si>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</si>
  <si>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</si>
  <si>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</si>
  <si>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</si>
  <si>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</si>
  <si>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</si>
  <si>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</si>
  <si>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</si>
  <si>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</si>
  <si>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</si>
  <si>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</si>
  <si>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</si>
  <si>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</si>
  <si>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</si>
  <si>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</si>
  <si>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</si>
  <si>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</si>
  <si>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</si>
  <si>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</si>
  <si>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</si>
  <si>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</si>
  <si>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</si>
  <si>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</si>
  <si>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</si>
  <si>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</si>
  <si>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</si>
  <si>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</si>
  <si>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</si>
  <si>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</si>
  <si>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</si>
  <si>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</si>
  <si>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</si>
  <si>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</si>
  <si>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</si>
  <si>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</si>
  <si>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</si>
  <si>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</si>
  <si>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</si>
  <si>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</si>
  <si>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</si>
  <si>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</si>
  <si>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</si>
  <si>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</si>
  <si>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</si>
  <si>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</si>
  <si>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</si>
  <si>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</si>
  <si>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</si>
  <si>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</si>
  <si>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</si>
  <si>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</si>
  <si>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</si>
  <si>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</si>
  <si>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</si>
  <si>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</si>
  <si>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število vseh registriranih raziskovalcev pri ARRS, ki so zaposleni na članici  in opravljajo raziskovalno delo (visokošolski učitelji in sodelavci, raziskovalci, mladi raziskovalci in podoktorski raziskovalci)</t>
  </si>
  <si>
    <t>skupaj</t>
  </si>
  <si>
    <t>1. stopnja (uni,vs)</t>
  </si>
  <si>
    <t>2. stopnja (mag., EM)</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</si>
  <si>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</si>
  <si>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</si>
  <si>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</si>
  <si>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</si>
  <si>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</si>
  <si>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</si>
  <si>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</si>
  <si>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</si>
  <si>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t>število znanstvenih delavcev in raziskovalnih sodelavcev, ki bodo na izmenjavi ali bodo sodelovali v pedagoškem, znanstvenoraziskovalnem procesu ali umetniškem delu v tujini s tujimi visokošolskimi zavodi</t>
  </si>
  <si>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</si>
  <si>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</si>
  <si>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</si>
  <si>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</si>
  <si>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</si>
  <si>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</si>
  <si>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</si>
  <si>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</si>
  <si>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</si>
  <si>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</si>
  <si>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</si>
  <si>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</si>
  <si>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</si>
  <si>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2016/17</t>
  </si>
  <si>
    <t>MAGISTRSKI</t>
  </si>
  <si>
    <t>DOKTORSKI</t>
  </si>
  <si>
    <t>magistrski</t>
  </si>
  <si>
    <t>članica</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</si>
  <si>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</si>
  <si>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</si>
  <si>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</si>
  <si>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</si>
  <si>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</si>
  <si>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</si>
  <si>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</si>
  <si>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</si>
  <si>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</si>
  <si>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</si>
  <si>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t>FINANČNI SISTEM - zagotavljanje pogojev za izvajanje dejavnosti</t>
  </si>
  <si>
    <t>KAKOVOST - Upravljanje kakovsoti za doseganje odličnosti na vseh področjih delovanja</t>
  </si>
  <si>
    <t xml:space="preserve">Načrtovani ukrepi za dosego strateških ciljev, zadanih vrednosti strateških kazalnikov posamezne dejavnosti in morebitnih ostalih ciljev članice </t>
  </si>
  <si>
    <t>2017/18</t>
  </si>
  <si>
    <t>SKUPAJ</t>
  </si>
  <si>
    <t>Katera nova učna okolja nameravate razviti, uvesti in uporabiti na vaši članici? 
(akcija - razvoj novih učnih okolji in metod učenja in poučevanja)</t>
  </si>
  <si>
    <t>2018/19</t>
  </si>
  <si>
    <t>Število čistih citatov v 10 letnem obdobju (n-11 do n-1); 2017 (2006 -2016); 2018(2007-2017)</t>
  </si>
  <si>
    <t>Kateri študijski programi se bodo izvajali tudi v tujem jeziku?</t>
  </si>
  <si>
    <t>01. IZOBRAŽEVANJE</t>
  </si>
  <si>
    <t>02. RAZISKOVANJE</t>
  </si>
  <si>
    <t>03. UMETNIŠKA</t>
  </si>
  <si>
    <t>04. PRENOS ZNANJA</t>
  </si>
  <si>
    <t>05. USTVARJALNE RAZMERE</t>
  </si>
  <si>
    <t>06. KAKOVOST</t>
  </si>
  <si>
    <t>07. INFORMATIZACIJA</t>
  </si>
  <si>
    <t>07. PROSTOR</t>
  </si>
  <si>
    <t>UPRAVLJANJE S STVARNIM PREMOŽENJEM - zagotavljanje pogojev za izvajanje dejavnosti</t>
  </si>
  <si>
    <t>KADROVSKI NAČRT  IN RAZVOJ - zagotavljanje pogojev za izvajanje dejavnosti</t>
  </si>
  <si>
    <t>KOMUNICIRANJE Z JAVNOSTMI zagotavljanje pogojev za izvajanje dejavnosti</t>
  </si>
  <si>
    <t>VODENJE IN UPRAVLJANJE - zagotavljanje pogojev in izvajanje dejavnosti</t>
  </si>
  <si>
    <t>07. KADRI</t>
  </si>
  <si>
    <t>07. KOMUNICIRANJA</t>
  </si>
  <si>
    <t>08. vodenje in upravljanje</t>
  </si>
  <si>
    <t>9. vodenje in upravljanje</t>
  </si>
  <si>
    <t>10. vodenje in upravljanje</t>
  </si>
  <si>
    <t xml:space="preserve">Morebitni drugi cilji članic </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</si>
  <si>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</si>
  <si>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</si>
  <si>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</si>
  <si>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</si>
  <si>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</si>
  <si>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</si>
  <si>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</si>
  <si>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</si>
  <si>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</si>
  <si>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</si>
  <si>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</si>
  <si>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</si>
  <si>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</si>
  <si>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</si>
  <si>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</si>
  <si>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</si>
  <si>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</si>
  <si>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Katere dogodke v okviru popularizacije v raziskovalni oz. umetniški dejavnosti boste priredili na vaši članici?</t>
  </si>
  <si>
    <t xml:space="preserve">Povečati mednarodno mobilnost študentov v okviru izmenjave Erasmus in drugih izmenjav (predvsem število študentov, ki z Oddelka za gozdarstvo odhajajo na izmenjavo v tujino)   </t>
  </si>
  <si>
    <t xml:space="preserve">Izboljšanje informiranosti študentov, spodbujanje izmenjave s strani oddelka in profesorjev, predstavitve izkušenj s strani študentov, ki so izmenjavo uspešno zaključili, poenostavitev priznavanja opravljenih obveznosti na domači fakulteti. Nadaljevanje izvajanja mednarodnih poletnih šol za študente. </t>
  </si>
  <si>
    <t>Med študijem okrepiti pripadnost študentov fakulteti</t>
  </si>
  <si>
    <t xml:space="preserve">Organizacija Alumni društev po strokah (študijih) pod okriljem fakultete. </t>
  </si>
  <si>
    <t>Povečati prepoznavnost študija in stroke v javnosti in povečati zanimanje za vpis na študijske programe.</t>
  </si>
  <si>
    <t>Organizacija akcij, delavnic in podobnih prireditev za osnovne šole in vrtce, izvedba gozdarskih poletnih šol za srednješolce, organizacija dogodkov za širšo javnost, odprtost dendrološkega vrta za javnost.</t>
  </si>
  <si>
    <t xml:space="preserve">Povečati število diplom opravljenih pri potencialnih delodajalcih </t>
  </si>
  <si>
    <t>Beleženje (in spodbujanje) števila oziroma procenta diplom opravljenih pri potencialnih delodajalcih</t>
  </si>
  <si>
    <t>Povečati število objavljenih člankov na podlagi diplomskega dela</t>
  </si>
  <si>
    <t>Beleženje števila objavljenih člankov na podlagi diplomskega dela</t>
  </si>
  <si>
    <t>Skrb za kakovost in aktualnost študijskih programov 1. in 2. stopnje</t>
  </si>
  <si>
    <t xml:space="preserve">Angažiranje raziskovalcev / mentorjev za pridobivanje projektov v mednarodnem prostoru. Preko doktorskega študija vzpostavljati povezavo z dobrimi raziskovalnimi institucijami in univerzami v tujini. </t>
  </si>
  <si>
    <t>Spodbujanje interaktivnih oblik študija</t>
  </si>
  <si>
    <t>Pogovori z v anketah slabše ocenjenimi učitelji, stimuliranje dobrih učiteljev, didaktična izobraževanja</t>
  </si>
  <si>
    <t>Krepiti stike z gospodarstvom (zlasti pri izvajanju praktičnega usposabljanja)</t>
  </si>
  <si>
    <t>Vsestranska promocija študija, izboljšanje strukture na novo vpisanih študentov, dvig motiviranosti študentov</t>
  </si>
  <si>
    <t>Krepiti stik med študenti in potencialnimi delodajalci</t>
  </si>
  <si>
    <t>Krepiti znanstveno delo kandidatov (doktorski študij)</t>
  </si>
  <si>
    <t>Povečati obseg in kakovost razvojnega dela v podporo gospodarstvu in negospodarstvu.</t>
  </si>
  <si>
    <t>omogočitev uporabe licenčnih programov študentom (na osebnih računalnikih)</t>
  </si>
  <si>
    <t>nakup potrebnih licenčnih programov</t>
  </si>
  <si>
    <t>sodelovanje v obštudijskih dejavnostih</t>
  </si>
  <si>
    <t>Razbremenitev pedagoškega oseba in dodatno financiranje</t>
  </si>
  <si>
    <t>dodatna izobraževanja zaposlenih</t>
  </si>
  <si>
    <t>ureditev prostorov za zagovore nalog in druge predstavitve</t>
  </si>
  <si>
    <t>potrebne investicije v stavbo Oddelka za gozdarstvo, BF</t>
  </si>
  <si>
    <t>IZOBRAŽEVALNA DEJAVNOST</t>
  </si>
  <si>
    <t>USTVARJALNE RAZMERE ZA DELO IN ŠTUDIJ</t>
  </si>
  <si>
    <t>INFORMATIZACIJA - zagotavljanje pogojev za izvajanje dejavnosti</t>
  </si>
  <si>
    <t> kumulativa= obstoječi + novi</t>
  </si>
  <si>
    <t xml:space="preserve">Organizacija dogodkov v okviru karierne dejavnosti fakultete in društev študentov. Vključevanje študentov v projekte Po kreativni poti do praktičnega znanja. </t>
  </si>
  <si>
    <t>Bioznanosti + Biomedicina (genetika in mikrobiologija)</t>
  </si>
  <si>
    <t>Bioznanosti</t>
  </si>
  <si>
    <t>Biomedicina (genetika)</t>
  </si>
  <si>
    <t>Povečanje števila kvalitetnih (z A' ali A'') objav v znanstvenih revijah</t>
  </si>
  <si>
    <t>individualno načrtovanje objavljanja, analizirati vzroke za pomanjkljivo objavljanje</t>
  </si>
  <si>
    <t>Fokusirano vključevanje in grajenje muldisciplinarnih raziskovalnih timov.  Identifikacija, prenos in okrepitev dobrih praks raziskovalnega dela v mednarodnem kontekstu.</t>
  </si>
  <si>
    <t>Prenos najboljših raziskovalnih praks v raziskovalno delo, in sodelovanje ter povezovanje z odličnimi mednarodnimi raziskovalci. Z namenom zmanjšanja razkoraka v raziskovalni odličnosti za bolj razvitimi državami EU, se kažejo potrebe po povečani mednarodni aktivnosti v povezavi s prijavami na čezmejne, medregionalne in transnacionalne razpise, razpise Obzorja 2020 idr. Pri tem so vključene izmenjave dobrih praks na področju priprave prijavne vloge in vodenja projektov. Poudarek je na praktičnih prikazih izdelav projektnih idej (idejni osnutek, logični okvir, finančni okvir), pri čemer se analizirajo tudi elementi razvoja ideje, izbire ustreznega programa, sestave projektne ekipe in zmagovalnega konzorcija. Omenjeno mreženje je med drugim omogočeno v okviru mreže COST, TEAMING.</t>
  </si>
  <si>
    <t>Povečati število in vrednost temeljnih in aplikativnih slovenskih in EU ter drugih mednarodnih raziskovalnih projektov.</t>
  </si>
  <si>
    <t>Aktivno spodbujanje nosilcev projektov, povečanje administrativne podpore pri prijavi projektov, povezovanje s skupinami, ki so uspešne pri prijavah na razpise. Okrepiti projektno pisarno na BF.</t>
  </si>
  <si>
    <t>Financiranje mednarodnih projektov: časovni razmik med nastalimi in poravnanimi stroški ter refundacijo bi utegnila vplivati na likvidnost JRO. Nacionalna zakonodaja naj sledi pravno finančnim poenostavitvam Evropske komisije v primeru  OP OBZORJE 2020.</t>
  </si>
  <si>
    <t xml:space="preserve">1. izbor ustreznega programa, kjer je čas med izdatki in prejemki čim krajši,                               2. natančno planiranje stroškov,                      3. natančno vsebinsko in finančno poročanje z vsemi prilogami lahko prihrani dodaten zamik izplačil,          4. spremembe zakonodaje, ki odpravljajo diskrepance med nacionalno in evropsko zakonodajo                                         </t>
  </si>
  <si>
    <t>Premajhna fleksibilnost med pedagoškim in raziskovalnim delom (preobremenjenost s pedagoškim in administrativnim delom).</t>
  </si>
  <si>
    <t>Izboljšanje sistema financiranja in kadrovske okrepitve (možnost za začasno razbremenitev za večjo posvečenost raziskovalnemu delu).</t>
  </si>
  <si>
    <t>Izboljšanje prepoznavnosti in informiranosti.</t>
  </si>
  <si>
    <t xml:space="preserve">Promocija na medmrežni strani Oddelka in BF, FB in druge oblike. </t>
  </si>
  <si>
    <t>Izobraževanje raziskovalcev. Pobuda za ponovno vzpostavitev pisarne za prenos tehnologij na UL.</t>
  </si>
  <si>
    <t>Povečati število patentnih prijav.</t>
  </si>
  <si>
    <t>Razvojno raziskovalno in strokovno delo. Spodbujanje podjetništva, svetovalno delo in vključevanje strokovnjakov iz prakse v izobraževalno in raziskovalno delo.</t>
  </si>
  <si>
    <t>Ustanavljanje spin-off podjetij.</t>
  </si>
  <si>
    <t>Spodbujanje udeležbe raziskovalcev na poslovno-projektnih konferencah, kjer se bodo zaposleni srečali z udeleženci iz gospodarstva za pripravo skupnih projektov, navezavo stikov, izmenjavo izkušenj.
Povečati sodelovanje z Univerzitetnim inkubatorjem.</t>
  </si>
  <si>
    <t>povečanje mednarodnih povezav in dvig kakovosti umetniške produkcije</t>
  </si>
  <si>
    <t>povečanje števila javnih umetniških dogodkov</t>
  </si>
  <si>
    <t>javne predstavitve doseženih rezultatov</t>
  </si>
  <si>
    <t>povečati sodelovanje z drugimi članicami, ki gojijo umetniška področja</t>
  </si>
  <si>
    <t>vključevanje pedagogov iz drugih članic v pedagoški proces</t>
  </si>
  <si>
    <t>izboljšati učinke umetniške dejanosti v praksi</t>
  </si>
  <si>
    <t>sodelovanje z nosilci urejanja prostora (gospodarske družbe, investitorji, občine, ZVKD)</t>
  </si>
  <si>
    <t>Povečanje obštudijskih dejavnosti in boljše izkoriščanje kadrovske strukture. Izboljšanje dela visokošolskih učiteljev in sodelavev v pedagoškem procesu.</t>
  </si>
  <si>
    <t xml:space="preserve">Individualni razgovori z zaposlenimi. Možnost premeščanja na ustreznejša delovna mesta. Didaktična izobraževanja (predvsem novih docentov). </t>
  </si>
  <si>
    <t>Povečanje mednarodne mobilnosti profesorjev (omogočanje sobotnega leta).</t>
  </si>
  <si>
    <t xml:space="preserve">Povdarjanje pomena rezultatov študentskih anket. Razgovori s slabo ocenjenimi učitelji in </t>
  </si>
  <si>
    <t>nagrajevanje dobro ocenjenih učiteljav.</t>
  </si>
  <si>
    <t>Vzpostaviti celovit sistem politike kakovosti na fakulteti (po modelu štirih korakov s povratno zanko (ugotovitev stanja – predlog ukrepa - izvedba ukrepa – pregled uspešnosti)</t>
  </si>
  <si>
    <t>Oblikovanje sprotnega sistema spremljanja kakovosti. Izvajanje spletnih anket med zaposlenimi. Letno poročanje o kakovosti. Časovna uskladitev priprave poslovnega poročila in poročila o spremljanju kakovosti.</t>
  </si>
  <si>
    <t xml:space="preserve">Aktivno usmerjanje poslovno organizacijskih ukrepov z vidika kakovosti.  </t>
  </si>
  <si>
    <t>Sodelovanje posameznikov zadolženih za spremljanje kakovosti v procesih odločanja na oddelkih in fakulteti.</t>
  </si>
  <si>
    <t>e-izobraževanje kot sestavni del študijskega procesa na fakulteti</t>
  </si>
  <si>
    <t>Na nivoju fakultete sistemsko urediti uporabo e-izobraževanja. Usposobiti vse učitelje za uporabo e-izobraževanja. Uporaba sistema e-izobraževanje za dopolnitev različnih obstoječih in novih dodatnih strokovnih usposabljanj tako sodelavcev kot bivših diplomantov in drugih učnih oblik vseživljenjskega učenja. Ustrezno dopolniti statut in pravila BF</t>
  </si>
  <si>
    <t xml:space="preserve">Ohranjanje medsebojnega nivoja sodelovanja na področju pedagoškega, raziskovalnega in strokovnega dela. </t>
  </si>
  <si>
    <t xml:space="preserve">Ugotovitev in pregled možnosti za sodelovanje; redna letna fakultetna pedagoška in strokovna srečanja v okviru fakultete, kjer se predstavijo dosežki preteklega obdobja. </t>
  </si>
  <si>
    <t>Boljši izkoristek opreme  in znanja, ki je na voljo na fakulteti.</t>
  </si>
  <si>
    <t>Ažuriranje seznama in namembnosti opreme (cenik in zasedenost), ki je objavljen na spletni strani BF. Zmanjšati administrativne ovire pri sodelovanju.</t>
  </si>
  <si>
    <t xml:space="preserve">Krepitev medsebojnih in medgeneracijskih odnosov. </t>
  </si>
  <si>
    <t>Družabni dogodki, športni dnevi, obletnice oddelkov in študijev.</t>
  </si>
  <si>
    <t> Promocija biotehniških znanosti v širši javnosti</t>
  </si>
  <si>
    <t>Objavljanje novic na spletni strani</t>
  </si>
  <si>
    <t>Pošiljanje obvestil medijem o znanstvenoraziskovalnih dosežkih in strokovnih/znanstvenih konferencah, ki jih gosti BF </t>
  </si>
  <si>
    <t xml:space="preserve"> Promocija študija na BF</t>
  </si>
  <si>
    <t>Udeležba, ali posredovanje promocijskih gradiv o BF na sejmih v Sloveniji in tujini, v okviru priomocije na UL</t>
  </si>
  <si>
    <t>Zagotavljanje zadostnih sredstev za izvajanje pedagoške dejavnosti</t>
  </si>
  <si>
    <t>Pobuda rektoratu UL, da poveča napore, da se trend padanja proračunskih sredstev za pedagoško dejavnost UL ustavi. Pobude za sprejem zakona, ki bi udelil finaciranje visokega šolstva</t>
  </si>
  <si>
    <t>Ureditev evidence nepremičnin</t>
  </si>
  <si>
    <t>S pomočjo službe rektorata pripraviti podatke za vzpostavitev evidenc</t>
  </si>
  <si>
    <t>Optimiranje popisa stanja nepremičnin za zmanjšanje morebitnega davka na premoženje</t>
  </si>
  <si>
    <t>S pomočjo službe rektorata optimirati popise objektov</t>
  </si>
  <si>
    <t>Načrtujemo uvesti okolje MOODLE za celotno fakulteto. Priključili se bomo skupni prijavi UL na razpis MIZŠ</t>
  </si>
  <si>
    <t xml:space="preserve">Podelitev Jesenkovih nagrad BF, Razstave izdelkov študentov Krajinske arhitekture in objavljanje razultatov raziskovalnega in umetniškega dela na spletni strani UL, BF in FB profilu.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</si>
</sst>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10"/>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b/>
      <u/>
      <sz val="10"/>
      <name val="Arial"/>
      <family val="2"/>
      <charset val="238"/>
    </font>
    <font>
      <sz val="11"/>
      <color rgb="FF000000"/>
      <name val="Arial"/>
      <family val="2"/>
      <charset val="238"/>
    </font>
    <font>
      <sz val="11"/>
      <color rgb="FF000000"/>
      <name val="Calibri"/>
      <family val="2"/>
      <charset val="238"/>
      <scheme val="minor"/>
    </font>
    <font>
      <sz val="11"/>
      <color indexed="8"/>
      <name val="Calibri"/>
      <family val="2"/>
      <charset val="238"/>
      <scheme val="minor"/>
    </font>
    <font>
      <b/>
      <sz val="10"/>
      <color rgb="FF000000"/>
      <name val="Arial"/>
      <family val="2"/>
      <charset val="238"/>
    </font>
    <font>
      <sz val="11"/>
      <color rgb="FF1F497D"/>
      <name val="Calibri"/>
      <family val="2"/>
      <charset val="238"/>
      <scheme val="minor"/>
    </font>
    <font>
      <sz val="11"/>
      <color rgb="FF000000"/>
      <name val="Calibri"/>
      <family val="2"/>
      <charset val="238"/>
    </font>
  </fonts>
  <fills count="2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BE5F1"/>
        <bgColor indexed="64"/>
      </patternFill>
    </fill>
  </fills>
  <borders count="5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1">
    <xf numFmtId="0" fontId="0" fillId="0" borderId="0"/>
  </cellStyleXfs>
  <cellXfs count="237">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6" xfId="0" applyFont="1" applyFill="1" applyBorder="1" applyAlignment="1">
      <alignment wrapText="1"/>
    </xf>
    <xf numFmtId="0" fontId="1" fillId="4" borderId="5" xfId="0" applyFont="1" applyFill="1" applyBorder="1" applyAlignment="1">
      <alignment wrapText="1"/>
    </xf>
    <xf numFmtId="0" fontId="0" fillId="5" borderId="6" xfId="0" applyFont="1" applyFill="1" applyBorder="1"/>
    <xf numFmtId="0" fontId="0" fillId="5" borderId="6" xfId="0" applyFont="1" applyFill="1" applyBorder="1" applyAlignment="1">
      <alignment wrapText="1"/>
    </xf>
    <xf numFmtId="0" fontId="0" fillId="0" borderId="6" xfId="0" applyFont="1" applyBorder="1"/>
    <xf numFmtId="0" fontId="0" fillId="0" borderId="6" xfId="0" applyFont="1" applyBorder="1" applyAlignment="1">
      <alignment wrapText="1"/>
    </xf>
    <xf numFmtId="0" fontId="0" fillId="0" borderId="7" xfId="0" applyFont="1" applyBorder="1"/>
    <xf numFmtId="0" fontId="0" fillId="0" borderId="7" xfId="0" applyFont="1" applyBorder="1" applyAlignment="1">
      <alignment wrapText="1"/>
    </xf>
    <xf numFmtId="0" fontId="1" fillId="4" borderId="6" xfId="0" applyFont="1" applyFill="1" applyBorder="1" applyAlignment="1">
      <alignment vertical="center" wrapText="1"/>
    </xf>
    <xf numFmtId="0" fontId="0" fillId="0" borderId="9" xfId="0" applyFont="1" applyBorder="1"/>
    <xf numFmtId="0" fontId="0" fillId="0" borderId="10" xfId="0" applyFont="1" applyBorder="1"/>
    <xf numFmtId="0" fontId="0" fillId="5" borderId="9" xfId="0" applyFont="1" applyFill="1" applyBorder="1"/>
    <xf numFmtId="0" fontId="0" fillId="5" borderId="10" xfId="0" applyFont="1" applyFill="1" applyBorder="1"/>
    <xf numFmtId="0" fontId="2" fillId="0" borderId="13" xfId="0" applyFont="1" applyBorder="1"/>
    <xf numFmtId="0" fontId="0" fillId="5" borderId="15" xfId="0" applyFont="1" applyFill="1" applyBorder="1"/>
    <xf numFmtId="0" fontId="0" fillId="0" borderId="13" xfId="0" applyFont="1" applyBorder="1" applyAlignment="1">
      <alignment wrapText="1"/>
    </xf>
    <xf numFmtId="0" fontId="0" fillId="5" borderId="13" xfId="0" applyFont="1" applyFill="1" applyBorder="1" applyAlignment="1">
      <alignment wrapText="1"/>
    </xf>
    <xf numFmtId="0" fontId="0" fillId="0" borderId="17"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2" xfId="0" applyFont="1" applyFill="1" applyBorder="1" applyAlignment="1">
      <alignment wrapText="1"/>
    </xf>
    <xf numFmtId="0" fontId="0" fillId="0" borderId="22" xfId="0" applyFont="1" applyBorder="1" applyAlignment="1">
      <alignment wrapText="1"/>
    </xf>
    <xf numFmtId="0" fontId="5" fillId="6" borderId="2" xfId="0" applyFont="1" applyFill="1" applyBorder="1" applyAlignment="1" applyProtection="1">
      <alignment horizontal="left" vertical="center" wrapText="1"/>
    </xf>
    <xf numFmtId="0" fontId="5" fillId="6" borderId="2" xfId="0" applyFont="1" applyFill="1" applyBorder="1" applyAlignment="1" applyProtection="1">
      <alignment horizontal="center" wrapText="1"/>
    </xf>
    <xf numFmtId="0" fontId="0" fillId="5" borderId="6" xfId="0" applyFont="1" applyFill="1" applyBorder="1" applyProtection="1">
      <protection locked="0"/>
    </xf>
    <xf numFmtId="0" fontId="0" fillId="5" borderId="5" xfId="0" applyFont="1" applyFill="1" applyBorder="1" applyProtection="1">
      <protection locked="0"/>
    </xf>
    <xf numFmtId="0" fontId="0" fillId="0" borderId="6" xfId="0" applyFont="1" applyBorder="1" applyProtection="1">
      <protection locked="0"/>
    </xf>
    <xf numFmtId="0" fontId="0" fillId="0" borderId="5" xfId="0" applyFont="1" applyBorder="1" applyProtection="1">
      <protection locked="0"/>
    </xf>
    <xf numFmtId="0" fontId="0" fillId="0" borderId="2" xfId="0" applyFont="1" applyBorder="1" applyProtection="1">
      <protection locked="0"/>
    </xf>
    <xf numFmtId="0" fontId="0" fillId="5" borderId="6" xfId="0" applyFont="1" applyFill="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5" borderId="10" xfId="0" applyFont="1" applyFill="1" applyBorder="1" applyAlignment="1" applyProtection="1">
      <alignment vertical="center"/>
      <protection locked="0"/>
    </xf>
    <xf numFmtId="0" fontId="0" fillId="5" borderId="10" xfId="0" applyFont="1" applyFill="1" applyBorder="1" applyProtection="1">
      <protection locked="0"/>
    </xf>
    <xf numFmtId="0" fontId="0" fillId="5" borderId="11" xfId="0" applyFont="1" applyFill="1" applyBorder="1" applyProtection="1">
      <protection locked="0"/>
    </xf>
    <xf numFmtId="0" fontId="0" fillId="3" borderId="6"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8" xfId="0" applyFont="1" applyFill="1" applyBorder="1"/>
    <xf numFmtId="0" fontId="1" fillId="4" borderId="19" xfId="0" applyFont="1" applyFill="1" applyBorder="1" applyAlignment="1">
      <alignment horizontal="left" wrapText="1"/>
    </xf>
    <xf numFmtId="0" fontId="1" fillId="4" borderId="19" xfId="0" applyFont="1" applyFill="1" applyBorder="1"/>
    <xf numFmtId="0" fontId="1" fillId="4" borderId="20" xfId="0" applyFont="1" applyFill="1" applyBorder="1" applyAlignment="1">
      <alignment horizontal="center" vertical="center"/>
    </xf>
    <xf numFmtId="0" fontId="0" fillId="5" borderId="21" xfId="0" applyNumberFormat="1" applyFont="1" applyFill="1" applyBorder="1"/>
    <xf numFmtId="0" fontId="0" fillId="5" borderId="22" xfId="0" applyFont="1" applyFill="1" applyBorder="1"/>
    <xf numFmtId="0" fontId="0" fillId="0" borderId="21" xfId="0" applyNumberFormat="1" applyFont="1" applyBorder="1"/>
    <xf numFmtId="0" fontId="0" fillId="0" borderId="22" xfId="0" applyFont="1" applyBorder="1"/>
    <xf numFmtId="0" fontId="1" fillId="4" borderId="19" xfId="0" applyFont="1" applyFill="1" applyBorder="1" applyAlignment="1">
      <alignment wrapText="1"/>
    </xf>
    <xf numFmtId="0" fontId="0" fillId="10" borderId="22" xfId="0" applyFont="1" applyFill="1" applyBorder="1"/>
    <xf numFmtId="0" fontId="0" fillId="11" borderId="22" xfId="0" applyFont="1" applyFill="1" applyBorder="1"/>
    <xf numFmtId="0" fontId="1" fillId="4" borderId="18" xfId="0" applyFont="1" applyFill="1" applyBorder="1" applyAlignment="1">
      <alignment wrapText="1"/>
    </xf>
    <xf numFmtId="0" fontId="1" fillId="4" borderId="20" xfId="0" applyFont="1" applyFill="1" applyBorder="1" applyAlignment="1">
      <alignment wrapText="1"/>
    </xf>
    <xf numFmtId="0" fontId="0" fillId="3" borderId="22" xfId="0" applyFont="1" applyFill="1" applyBorder="1"/>
    <xf numFmtId="0" fontId="1" fillId="4" borderId="19" xfId="0" applyFont="1" applyFill="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0" fillId="5" borderId="15" xfId="0" applyFont="1" applyFill="1" applyBorder="1" applyAlignment="1">
      <alignment horizontal="center"/>
    </xf>
    <xf numFmtId="0" fontId="0" fillId="5" borderId="16" xfId="0" applyFont="1" applyFill="1" applyBorder="1" applyAlignment="1">
      <alignment horizontal="center"/>
    </xf>
    <xf numFmtId="0" fontId="0" fillId="0" borderId="13" xfId="0" applyFont="1" applyBorder="1" applyAlignment="1" applyProtection="1">
      <alignment horizontal="center"/>
      <protection locked="0"/>
    </xf>
    <xf numFmtId="0" fontId="0" fillId="0" borderId="14" xfId="0" applyFont="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0" borderId="17"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0" fillId="5" borderId="23" xfId="0" applyFont="1" applyFill="1" applyBorder="1" applyProtection="1">
      <protection locked="0"/>
    </xf>
    <xf numFmtId="0" fontId="0" fillId="0" borderId="23" xfId="0" applyFont="1" applyBorder="1" applyProtection="1">
      <protection locked="0"/>
    </xf>
    <xf numFmtId="0" fontId="5" fillId="11" borderId="2" xfId="0" applyFont="1" applyFill="1" applyBorder="1" applyAlignment="1" applyProtection="1">
      <alignment horizontal="center" wrapText="1"/>
    </xf>
    <xf numFmtId="0" fontId="5" fillId="12" borderId="2" xfId="0" applyFont="1" applyFill="1" applyBorder="1" applyAlignment="1" applyProtection="1">
      <alignment horizontal="center" wrapText="1"/>
    </xf>
    <xf numFmtId="164" fontId="6" fillId="6" borderId="2" xfId="0" applyNumberFormat="1" applyFont="1" applyFill="1" applyBorder="1" applyAlignment="1" applyProtection="1">
      <alignment wrapText="1"/>
    </xf>
    <xf numFmtId="0" fontId="7" fillId="13" borderId="2" xfId="0" applyFont="1" applyFill="1" applyBorder="1" applyAlignment="1">
      <alignment horizontal="center" wrapText="1"/>
    </xf>
    <xf numFmtId="0" fontId="7" fillId="13"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7" fillId="7" borderId="2" xfId="0" applyFont="1" applyFill="1" applyBorder="1" applyAlignment="1">
      <alignment horizontal="center" wrapText="1"/>
    </xf>
    <xf numFmtId="0" fontId="7" fillId="7" borderId="2" xfId="0" applyFont="1" applyFill="1" applyBorder="1" applyAlignment="1">
      <alignment wrapText="1"/>
    </xf>
    <xf numFmtId="0" fontId="7" fillId="7" borderId="2" xfId="0" applyFont="1" applyFill="1" applyBorder="1" applyAlignment="1">
      <alignment horizontal="right" wrapText="1"/>
    </xf>
    <xf numFmtId="3" fontId="0" fillId="7" borderId="2" xfId="0" applyNumberFormat="1" applyFont="1" applyFill="1" applyBorder="1" applyAlignment="1">
      <alignment wrapText="1"/>
    </xf>
    <xf numFmtId="0" fontId="7" fillId="9" borderId="2"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26" xfId="0" applyFont="1" applyBorder="1"/>
    <xf numFmtId="0" fontId="0" fillId="0" borderId="24" xfId="0" applyFont="1" applyBorder="1"/>
    <xf numFmtId="0" fontId="0" fillId="0" borderId="24" xfId="0" applyFont="1" applyBorder="1" applyAlignment="1" applyProtection="1">
      <alignment vertical="center"/>
      <protection locked="0"/>
    </xf>
    <xf numFmtId="0" fontId="0" fillId="0" borderId="24" xfId="0" applyFont="1" applyBorder="1" applyProtection="1">
      <protection locked="0"/>
    </xf>
    <xf numFmtId="0" fontId="0" fillId="0" borderId="27" xfId="0" applyFont="1" applyBorder="1" applyProtection="1">
      <protection locked="0"/>
    </xf>
    <xf numFmtId="0" fontId="0" fillId="0" borderId="2" xfId="0" applyFont="1" applyBorder="1" applyAlignment="1" applyProtection="1">
      <alignment vertical="center"/>
      <protection locked="0"/>
    </xf>
    <xf numFmtId="0" fontId="0" fillId="5" borderId="2" xfId="0" applyFont="1" applyFill="1" applyBorder="1"/>
    <xf numFmtId="0" fontId="0" fillId="5" borderId="2" xfId="0" applyFont="1" applyFill="1" applyBorder="1" applyAlignment="1" applyProtection="1">
      <alignment vertical="center"/>
      <protection locked="0"/>
    </xf>
    <xf numFmtId="0" fontId="0" fillId="5" borderId="2" xfId="0" applyFont="1" applyFill="1" applyBorder="1" applyProtection="1">
      <protection locked="0"/>
    </xf>
    <xf numFmtId="0" fontId="0" fillId="3" borderId="2" xfId="0" applyFont="1" applyFill="1" applyBorder="1" applyProtection="1">
      <protection locked="0"/>
    </xf>
    <xf numFmtId="0" fontId="0" fillId="0" borderId="28"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29" xfId="0" applyFont="1" applyBorder="1" applyProtection="1">
      <protection locked="0"/>
    </xf>
    <xf numFmtId="3" fontId="0" fillId="2" borderId="2" xfId="0" applyNumberFormat="1" applyFont="1" applyFill="1" applyBorder="1" applyAlignment="1" applyProtection="1">
      <alignment horizontal="center" vertical="center" wrapText="1"/>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0" fontId="0" fillId="0" borderId="0" xfId="0" applyProtection="1">
      <protection locked="0"/>
    </xf>
    <xf numFmtId="0" fontId="11" fillId="8" borderId="0" xfId="0" applyFont="1" applyFill="1" applyAlignment="1" applyProtection="1">
      <alignment horizontal="left" wrapText="1"/>
      <protection locked="0"/>
    </xf>
    <xf numFmtId="0" fontId="0" fillId="5" borderId="5" xfId="0" applyFont="1" applyFill="1" applyBorder="1"/>
    <xf numFmtId="0" fontId="0" fillId="0" borderId="5" xfId="0" applyFont="1" applyBorder="1"/>
    <xf numFmtId="0" fontId="0" fillId="5" borderId="31" xfId="0" applyFont="1" applyFill="1" applyBorder="1"/>
    <xf numFmtId="0" fontId="0" fillId="5" borderId="31" xfId="0" applyFont="1" applyFill="1" applyBorder="1" applyAlignment="1">
      <alignment wrapText="1"/>
    </xf>
    <xf numFmtId="0" fontId="0" fillId="5" borderId="32" xfId="0" applyFont="1" applyFill="1" applyBorder="1"/>
    <xf numFmtId="0" fontId="0" fillId="0" borderId="8" xfId="0" applyFont="1" applyBorder="1"/>
    <xf numFmtId="0" fontId="0" fillId="5" borderId="33" xfId="0" applyFont="1" applyFill="1" applyBorder="1"/>
    <xf numFmtId="0" fontId="0" fillId="5" borderId="34" xfId="0" applyFont="1" applyFill="1" applyBorder="1"/>
    <xf numFmtId="0" fontId="0" fillId="5" borderId="34" xfId="0" applyFont="1" applyFill="1" applyBorder="1" applyAlignment="1">
      <alignment wrapText="1"/>
    </xf>
    <xf numFmtId="0" fontId="0" fillId="14" borderId="6" xfId="0" applyFont="1" applyFill="1" applyBorder="1"/>
    <xf numFmtId="0" fontId="0" fillId="14" borderId="30" xfId="0" applyFont="1" applyFill="1" applyBorder="1"/>
    <xf numFmtId="0" fontId="0" fillId="15" borderId="34" xfId="0" applyFont="1" applyFill="1" applyBorder="1"/>
    <xf numFmtId="0" fontId="0" fillId="15" borderId="35" xfId="0" applyFont="1" applyFill="1" applyBorder="1"/>
    <xf numFmtId="0" fontId="0" fillId="15" borderId="2" xfId="0" applyFont="1" applyFill="1" applyBorder="1" applyProtection="1">
      <protection locked="0"/>
    </xf>
    <xf numFmtId="0" fontId="2" fillId="5" borderId="13" xfId="0" applyFont="1" applyFill="1" applyBorder="1" applyAlignment="1">
      <alignment wrapText="1"/>
    </xf>
    <xf numFmtId="0" fontId="0" fillId="14" borderId="0" xfId="0" applyFill="1"/>
    <xf numFmtId="0" fontId="5" fillId="16" borderId="2" xfId="0" applyFont="1" applyFill="1" applyBorder="1" applyAlignment="1">
      <alignment vertical="center" wrapText="1"/>
    </xf>
    <xf numFmtId="0" fontId="0" fillId="3" borderId="38" xfId="0" applyFill="1" applyBorder="1" applyAlignment="1" applyProtection="1">
      <alignment horizontal="left" vertical="top"/>
      <protection locked="0"/>
    </xf>
    <xf numFmtId="0" fontId="0" fillId="17" borderId="2" xfId="0" applyFill="1" applyBorder="1" applyAlignment="1">
      <alignment horizontal="left" vertical="top"/>
    </xf>
    <xf numFmtId="0" fontId="0" fillId="3" borderId="40" xfId="0" applyFill="1" applyBorder="1" applyAlignment="1" applyProtection="1">
      <alignment horizontal="left" vertical="top"/>
      <protection locked="0"/>
    </xf>
    <xf numFmtId="0" fontId="0" fillId="17" borderId="25" xfId="0" applyFill="1" applyBorder="1" applyAlignment="1">
      <alignment horizontal="left" vertical="top"/>
    </xf>
    <xf numFmtId="0" fontId="0" fillId="3" borderId="42" xfId="0" applyFill="1" applyBorder="1" applyAlignment="1" applyProtection="1">
      <alignment horizontal="left" vertical="top"/>
      <protection locked="0"/>
    </xf>
    <xf numFmtId="0" fontId="0" fillId="17" borderId="2" xfId="0" applyFill="1" applyBorder="1" applyAlignment="1">
      <alignment horizontal="left" vertical="top" wrapText="1"/>
    </xf>
    <xf numFmtId="0" fontId="0" fillId="17" borderId="37" xfId="0" applyFill="1" applyBorder="1" applyAlignment="1">
      <alignment horizontal="left" vertical="top" wrapText="1"/>
    </xf>
    <xf numFmtId="0" fontId="0" fillId="17" borderId="25" xfId="0" applyFill="1" applyBorder="1" applyAlignment="1">
      <alignment horizontal="left" vertical="top" wrapText="1"/>
    </xf>
    <xf numFmtId="164" fontId="6" fillId="2" borderId="2" xfId="0" applyNumberFormat="1" applyFont="1" applyFill="1" applyBorder="1" applyAlignment="1" applyProtection="1">
      <alignment wrapText="1"/>
      <protection locked="0"/>
    </xf>
    <xf numFmtId="0" fontId="5" fillId="18" borderId="2" xfId="0" applyFont="1" applyFill="1" applyBorder="1" applyAlignment="1" applyProtection="1">
      <alignment horizontal="center" wrapText="1"/>
    </xf>
    <xf numFmtId="164" fontId="6" fillId="18" borderId="2" xfId="0" applyNumberFormat="1" applyFont="1" applyFill="1" applyBorder="1" applyAlignment="1" applyProtection="1">
      <alignment wrapText="1"/>
    </xf>
    <xf numFmtId="0" fontId="5" fillId="2" borderId="2" xfId="0" applyFont="1" applyFill="1" applyBorder="1" applyAlignment="1" applyProtection="1">
      <alignment horizontal="left" wrapText="1"/>
    </xf>
    <xf numFmtId="49" fontId="0" fillId="0" borderId="0" xfId="0" applyNumberFormat="1"/>
    <xf numFmtId="0" fontId="0" fillId="0" borderId="2" xfId="0" applyFont="1" applyBorder="1" applyAlignment="1">
      <alignment wrapText="1"/>
    </xf>
    <xf numFmtId="0" fontId="0" fillId="5" borderId="2" xfId="0" applyFont="1" applyFill="1" applyBorder="1" applyAlignment="1">
      <alignment wrapText="1"/>
    </xf>
    <xf numFmtId="0" fontId="1" fillId="4" borderId="2" xfId="0" applyFont="1" applyFill="1" applyBorder="1" applyAlignment="1">
      <alignment vertical="top" wrapText="1"/>
    </xf>
    <xf numFmtId="0" fontId="0" fillId="0" borderId="2" xfId="0" applyBorder="1" applyAlignment="1">
      <alignment wrapText="1"/>
    </xf>
    <xf numFmtId="14" fontId="1" fillId="4" borderId="2" xfId="0" applyNumberFormat="1" applyFont="1" applyFill="1" applyBorder="1" applyAlignment="1">
      <alignment vertical="top" wrapText="1"/>
    </xf>
    <xf numFmtId="0" fontId="12" fillId="17" borderId="37" xfId="0" applyFont="1" applyFill="1" applyBorder="1" applyAlignment="1">
      <alignment wrapText="1"/>
    </xf>
    <xf numFmtId="0" fontId="12" fillId="3" borderId="38" xfId="0" applyFont="1" applyFill="1" applyBorder="1" applyAlignment="1">
      <alignment wrapText="1"/>
    </xf>
    <xf numFmtId="0" fontId="12" fillId="17" borderId="2" xfId="0" applyFont="1" applyFill="1" applyBorder="1" applyAlignment="1">
      <alignment wrapText="1"/>
    </xf>
    <xf numFmtId="0" fontId="12" fillId="3" borderId="40" xfId="0" applyFont="1" applyFill="1" applyBorder="1" applyAlignment="1">
      <alignment vertical="center" wrapText="1"/>
    </xf>
    <xf numFmtId="0" fontId="0" fillId="17" borderId="2" xfId="0" applyFont="1" applyFill="1" applyBorder="1" applyAlignment="1">
      <alignment vertical="center" wrapText="1"/>
    </xf>
    <xf numFmtId="0" fontId="0" fillId="3" borderId="40" xfId="0" applyFont="1" applyFill="1" applyBorder="1" applyAlignment="1">
      <alignment vertical="center" wrapText="1"/>
    </xf>
    <xf numFmtId="0" fontId="0" fillId="17" borderId="2" xfId="0" applyFont="1" applyFill="1" applyBorder="1" applyAlignment="1">
      <alignment wrapText="1"/>
    </xf>
    <xf numFmtId="0" fontId="0" fillId="3" borderId="40" xfId="0" applyFont="1" applyFill="1" applyBorder="1" applyAlignment="1">
      <alignment wrapText="1"/>
    </xf>
    <xf numFmtId="0" fontId="8" fillId="17" borderId="2" xfId="0" applyFont="1" applyFill="1" applyBorder="1" applyAlignment="1" applyProtection="1">
      <alignment wrapText="1"/>
      <protection locked="0"/>
    </xf>
    <xf numFmtId="0" fontId="8" fillId="3" borderId="40" xfId="0" applyFont="1" applyFill="1" applyBorder="1" applyAlignment="1" applyProtection="1">
      <alignment wrapText="1"/>
      <protection locked="0"/>
    </xf>
    <xf numFmtId="0" fontId="13" fillId="3" borderId="40" xfId="0" applyFont="1" applyFill="1" applyBorder="1" applyAlignment="1" applyProtection="1">
      <alignment wrapText="1"/>
      <protection locked="0"/>
    </xf>
    <xf numFmtId="0" fontId="8" fillId="17" borderId="5" xfId="0" applyFont="1" applyFill="1" applyBorder="1" applyAlignment="1" applyProtection="1">
      <alignment wrapText="1"/>
      <protection locked="0"/>
    </xf>
    <xf numFmtId="0" fontId="13" fillId="3" borderId="44" xfId="0" applyFont="1" applyFill="1" applyBorder="1" applyAlignment="1" applyProtection="1">
      <alignment wrapText="1"/>
      <protection locked="0"/>
    </xf>
    <xf numFmtId="0" fontId="0" fillId="8" borderId="46" xfId="0" applyFill="1" applyBorder="1" applyAlignment="1">
      <alignment horizontal="center" vertical="center"/>
    </xf>
    <xf numFmtId="0" fontId="13" fillId="3" borderId="38" xfId="0" applyFont="1" applyFill="1" applyBorder="1" applyAlignment="1" applyProtection="1">
      <alignment wrapText="1"/>
      <protection locked="0"/>
    </xf>
    <xf numFmtId="0" fontId="13" fillId="17" borderId="2" xfId="0" applyFont="1" applyFill="1" applyBorder="1" applyAlignment="1" applyProtection="1">
      <alignment horizontal="left" wrapText="1"/>
      <protection locked="0"/>
    </xf>
    <xf numFmtId="0" fontId="9" fillId="2" borderId="0" xfId="0" applyFont="1" applyFill="1" applyProtection="1"/>
    <xf numFmtId="0" fontId="6" fillId="2" borderId="2" xfId="0" applyFont="1" applyFill="1" applyBorder="1" applyAlignment="1" applyProtection="1">
      <alignment horizontal="left" wrapText="1"/>
    </xf>
    <xf numFmtId="0" fontId="5" fillId="2" borderId="2" xfId="0" applyFont="1" applyFill="1" applyBorder="1" applyAlignment="1" applyProtection="1">
      <alignment horizontal="center" wrapText="1"/>
    </xf>
    <xf numFmtId="0" fontId="6" fillId="2" borderId="0" xfId="0" applyFont="1" applyFill="1" applyProtection="1"/>
    <xf numFmtId="0" fontId="6" fillId="6" borderId="2" xfId="0" applyFont="1" applyFill="1" applyBorder="1" applyAlignment="1" applyProtection="1">
      <alignment horizontal="center" vertical="center" wrapText="1"/>
    </xf>
    <xf numFmtId="0" fontId="6" fillId="18" borderId="2" xfId="0" applyFont="1" applyFill="1" applyBorder="1" applyAlignment="1" applyProtection="1">
      <alignment horizontal="center" vertical="center" wrapText="1"/>
    </xf>
    <xf numFmtId="0" fontId="6" fillId="6" borderId="2" xfId="0" applyFont="1" applyFill="1" applyBorder="1" applyAlignment="1" applyProtection="1">
      <alignment horizontal="left" vertical="center" wrapText="1"/>
    </xf>
    <xf numFmtId="0" fontId="6" fillId="6" borderId="2" xfId="0" applyFont="1" applyFill="1" applyBorder="1" applyAlignment="1" applyProtection="1">
      <alignment horizontal="center" wrapText="1"/>
    </xf>
    <xf numFmtId="0" fontId="6" fillId="18" borderId="2" xfId="0" applyFont="1" applyFill="1" applyBorder="1" applyAlignment="1" applyProtection="1">
      <alignment horizontal="center" wrapText="1"/>
    </xf>
    <xf numFmtId="1" fontId="6" fillId="2" borderId="2" xfId="0" applyNumberFormat="1" applyFont="1" applyFill="1" applyBorder="1" applyAlignment="1" applyProtection="1">
      <alignment horizontal="center" wrapText="1"/>
    </xf>
    <xf numFmtId="1" fontId="6" fillId="6" borderId="2" xfId="0" applyNumberFormat="1" applyFont="1" applyFill="1" applyBorder="1" applyAlignment="1" applyProtection="1">
      <alignment horizontal="center" wrapText="1"/>
    </xf>
    <xf numFmtId="1" fontId="6" fillId="18" borderId="2" xfId="0" applyNumberFormat="1" applyFont="1" applyFill="1" applyBorder="1" applyAlignment="1" applyProtection="1">
      <alignment horizontal="center" wrapText="1"/>
    </xf>
    <xf numFmtId="0" fontId="6" fillId="2" borderId="0" xfId="0" applyFont="1" applyFill="1" applyAlignment="1" applyProtection="1">
      <alignment wrapText="1"/>
    </xf>
    <xf numFmtId="164" fontId="6" fillId="18" borderId="2" xfId="0" applyNumberFormat="1" applyFont="1" applyFill="1" applyBorder="1" applyAlignment="1" applyProtection="1">
      <alignment horizontal="center" wrapText="1"/>
    </xf>
    <xf numFmtId="0" fontId="6" fillId="6" borderId="2" xfId="0" applyFont="1" applyFill="1" applyBorder="1" applyAlignment="1" applyProtection="1"/>
    <xf numFmtId="0" fontId="6" fillId="16" borderId="2" xfId="0" applyFont="1" applyFill="1" applyBorder="1" applyAlignment="1">
      <alignment horizontal="center" vertical="center" wrapText="1"/>
    </xf>
    <xf numFmtId="0" fontId="6" fillId="6" borderId="2" xfId="0" applyFont="1" applyFill="1" applyBorder="1" applyProtection="1"/>
    <xf numFmtId="0" fontId="6" fillId="16" borderId="2" xfId="0" applyFont="1" applyFill="1" applyBorder="1" applyAlignment="1">
      <alignment vertical="center"/>
    </xf>
    <xf numFmtId="0" fontId="14" fillId="0" borderId="0" xfId="0" applyFont="1" applyProtection="1"/>
    <xf numFmtId="0" fontId="15" fillId="0" borderId="0" xfId="0" applyFont="1"/>
    <xf numFmtId="0" fontId="9" fillId="0" borderId="49" xfId="0" applyFont="1" applyBorder="1" applyAlignment="1">
      <alignment vertical="center"/>
    </xf>
    <xf numFmtId="3" fontId="0" fillId="13" borderId="2" xfId="0" applyNumberFormat="1" applyFont="1" applyFill="1" applyBorder="1" applyAlignment="1" applyProtection="1">
      <alignment horizontal="center" vertical="center" wrapText="1"/>
      <protection locked="0"/>
    </xf>
    <xf numFmtId="3" fontId="0" fillId="13" borderId="2" xfId="0" applyNumberFormat="1" applyFont="1" applyFill="1" applyBorder="1" applyAlignment="1">
      <alignment horizontal="center" vertical="center" wrapText="1"/>
    </xf>
    <xf numFmtId="0" fontId="0" fillId="0" borderId="6" xfId="0" applyFont="1" applyFill="1" applyBorder="1" applyAlignment="1" applyProtection="1">
      <alignment vertical="center"/>
      <protection locked="0"/>
    </xf>
    <xf numFmtId="0" fontId="0" fillId="0" borderId="6" xfId="0" applyFont="1" applyFill="1" applyBorder="1" applyProtection="1">
      <protection locked="0"/>
    </xf>
    <xf numFmtId="0" fontId="0" fillId="0" borderId="5" xfId="0" applyFont="1" applyFill="1" applyBorder="1" applyProtection="1">
      <protection locked="0"/>
    </xf>
    <xf numFmtId="0" fontId="0" fillId="5" borderId="22" xfId="0" applyFont="1" applyFill="1" applyBorder="1" applyAlignment="1" applyProtection="1">
      <alignment wrapText="1"/>
      <protection locked="0"/>
    </xf>
    <xf numFmtId="0" fontId="0" fillId="5" borderId="23" xfId="0" applyFont="1" applyFill="1" applyBorder="1" applyAlignment="1" applyProtection="1">
      <alignment wrapText="1"/>
      <protection locked="0"/>
    </xf>
    <xf numFmtId="0" fontId="0" fillId="0" borderId="22" xfId="0" applyFont="1" applyBorder="1" applyAlignment="1" applyProtection="1">
      <alignment wrapText="1"/>
      <protection locked="0"/>
    </xf>
    <xf numFmtId="0" fontId="0" fillId="0" borderId="23" xfId="0" applyFont="1" applyBorder="1" applyAlignment="1" applyProtection="1">
      <alignment wrapText="1"/>
      <protection locked="0"/>
    </xf>
    <xf numFmtId="0" fontId="8" fillId="2" borderId="2" xfId="0" applyFont="1" applyFill="1" applyBorder="1" applyAlignment="1" applyProtection="1">
      <protection locked="0"/>
    </xf>
    <xf numFmtId="0" fontId="8" fillId="2" borderId="2" xfId="0" applyFont="1" applyFill="1" applyBorder="1" applyProtection="1">
      <protection locked="0"/>
    </xf>
    <xf numFmtId="0" fontId="8" fillId="2" borderId="2" xfId="0" applyFont="1" applyFill="1" applyBorder="1" applyProtection="1"/>
    <xf numFmtId="0" fontId="0" fillId="17" borderId="37" xfId="0" applyFont="1" applyFill="1" applyBorder="1" applyAlignment="1">
      <alignment horizontal="left" vertical="top"/>
    </xf>
    <xf numFmtId="0" fontId="0" fillId="3" borderId="38" xfId="0" applyFont="1" applyFill="1" applyBorder="1" applyAlignment="1" applyProtection="1">
      <alignment horizontal="left" vertical="top" wrapText="1"/>
      <protection locked="0"/>
    </xf>
    <xf numFmtId="0" fontId="0" fillId="17" borderId="2" xfId="0" applyFont="1" applyFill="1" applyBorder="1" applyAlignment="1">
      <alignment horizontal="left" vertical="top" wrapText="1"/>
    </xf>
    <xf numFmtId="0" fontId="0" fillId="3" borderId="40" xfId="0" applyFont="1" applyFill="1" applyBorder="1" applyAlignment="1" applyProtection="1">
      <alignment horizontal="left" vertical="top" wrapText="1"/>
      <protection locked="0"/>
    </xf>
    <xf numFmtId="0" fontId="0" fillId="17" borderId="5" xfId="0" applyFont="1" applyFill="1" applyBorder="1" applyAlignment="1">
      <alignment horizontal="left" vertical="top" wrapText="1"/>
    </xf>
    <xf numFmtId="0" fontId="0" fillId="3" borderId="44" xfId="0" applyFont="1" applyFill="1" applyBorder="1" applyAlignment="1" applyProtection="1">
      <alignment horizontal="left" vertical="top" wrapText="1"/>
      <protection locked="0"/>
    </xf>
    <xf numFmtId="0" fontId="0" fillId="17" borderId="2" xfId="0" applyFont="1" applyFill="1" applyBorder="1" applyAlignment="1">
      <alignment horizontal="left" vertical="top"/>
    </xf>
    <xf numFmtId="0" fontId="0" fillId="3" borderId="40" xfId="0" applyFont="1" applyFill="1" applyBorder="1" applyAlignment="1" applyProtection="1">
      <alignment horizontal="left" vertical="top"/>
      <protection locked="0"/>
    </xf>
    <xf numFmtId="0" fontId="0" fillId="17" borderId="37" xfId="0" applyFont="1" applyFill="1" applyBorder="1" applyAlignment="1">
      <alignment horizontal="left" vertical="top" wrapText="1"/>
    </xf>
    <xf numFmtId="0" fontId="0" fillId="3" borderId="38" xfId="0" applyFont="1" applyFill="1" applyBorder="1" applyAlignment="1" applyProtection="1">
      <alignment horizontal="left" vertical="top"/>
      <protection locked="0"/>
    </xf>
    <xf numFmtId="0" fontId="0" fillId="17" borderId="37" xfId="0" applyFill="1" applyBorder="1" applyAlignment="1" applyProtection="1">
      <alignment horizontal="left" vertical="top"/>
      <protection locked="0"/>
    </xf>
    <xf numFmtId="0" fontId="0" fillId="17" borderId="2" xfId="0" applyFill="1" applyBorder="1" applyAlignment="1" applyProtection="1">
      <alignment horizontal="left" vertical="top"/>
      <protection locked="0"/>
    </xf>
    <xf numFmtId="0" fontId="0" fillId="17" borderId="37" xfId="0" applyFont="1" applyFill="1" applyBorder="1" applyAlignment="1" applyProtection="1">
      <alignment horizontal="left" vertical="top" wrapText="1"/>
    </xf>
    <xf numFmtId="0" fontId="0" fillId="3" borderId="50" xfId="0" applyFont="1" applyFill="1" applyBorder="1" applyAlignment="1" applyProtection="1">
      <alignment horizontal="left" vertical="top" wrapText="1"/>
    </xf>
    <xf numFmtId="0" fontId="0" fillId="17" borderId="5" xfId="0" applyFont="1" applyFill="1" applyBorder="1" applyAlignment="1" applyProtection="1">
      <alignment horizontal="left" vertical="top" wrapText="1"/>
    </xf>
    <xf numFmtId="0" fontId="0" fillId="3" borderId="51" xfId="0" applyFont="1" applyFill="1" applyBorder="1" applyAlignment="1" applyProtection="1">
      <alignment horizontal="left" vertical="top" wrapText="1"/>
    </xf>
    <xf numFmtId="0" fontId="0" fillId="17" borderId="52" xfId="0" applyFont="1" applyFill="1" applyBorder="1" applyAlignment="1" applyProtection="1">
      <alignment horizontal="left" vertical="top" wrapText="1"/>
      <protection locked="0"/>
    </xf>
    <xf numFmtId="0" fontId="0" fillId="3" borderId="50" xfId="0" applyFont="1" applyFill="1" applyBorder="1" applyAlignment="1" applyProtection="1">
      <alignment horizontal="left" vertical="top" wrapText="1"/>
      <protection locked="0"/>
    </xf>
    <xf numFmtId="0" fontId="16" fillId="17" borderId="53" xfId="0" applyFont="1" applyFill="1" applyBorder="1" applyAlignment="1">
      <alignment vertical="center" wrapText="1"/>
    </xf>
    <xf numFmtId="0" fontId="16" fillId="3" borderId="50" xfId="0" applyFont="1" applyFill="1" applyBorder="1" applyAlignment="1">
      <alignment vertical="center" wrapText="1"/>
    </xf>
    <xf numFmtId="0" fontId="16" fillId="17" borderId="2" xfId="0" applyFont="1" applyFill="1" applyBorder="1" applyAlignment="1">
      <alignment vertical="center" wrapText="1"/>
    </xf>
    <xf numFmtId="0" fontId="16" fillId="3" borderId="54" xfId="0" applyFont="1" applyFill="1" applyBorder="1" applyAlignment="1">
      <alignment vertical="center" wrapText="1"/>
    </xf>
    <xf numFmtId="0" fontId="16" fillId="17" borderId="25" xfId="0" applyFont="1" applyFill="1" applyBorder="1" applyAlignment="1">
      <alignment vertical="center" wrapText="1"/>
    </xf>
    <xf numFmtId="0" fontId="16" fillId="3" borderId="55" xfId="0" applyFont="1" applyFill="1" applyBorder="1" applyAlignment="1">
      <alignment vertical="center" wrapText="1"/>
    </xf>
    <xf numFmtId="0" fontId="0" fillId="17" borderId="5" xfId="0" applyFill="1" applyBorder="1" applyAlignment="1">
      <alignment horizontal="left" vertical="top" wrapText="1"/>
    </xf>
    <xf numFmtId="0" fontId="0" fillId="17" borderId="56" xfId="0" applyFill="1" applyBorder="1" applyAlignment="1">
      <alignment horizontal="left" vertical="top" wrapText="1"/>
    </xf>
    <xf numFmtId="0" fontId="0" fillId="3" borderId="44" xfId="0" applyFont="1" applyFill="1" applyBorder="1" applyAlignment="1" applyProtection="1">
      <alignment horizontal="left" vertical="top"/>
      <protection locked="0"/>
    </xf>
    <xf numFmtId="0" fontId="0" fillId="3" borderId="57" xfId="0" applyFont="1" applyFill="1" applyBorder="1" applyAlignment="1" applyProtection="1">
      <alignment horizontal="left" vertical="top" wrapText="1"/>
      <protection locked="0"/>
    </xf>
    <xf numFmtId="0" fontId="12" fillId="3" borderId="2" xfId="0" applyFont="1" applyFill="1" applyBorder="1" applyAlignment="1">
      <alignment vertical="center" wrapText="1"/>
    </xf>
    <xf numFmtId="0" fontId="11" fillId="19" borderId="2" xfId="0" applyFont="1" applyFill="1" applyBorder="1" applyAlignment="1">
      <alignment vertical="center" wrapText="1"/>
    </xf>
    <xf numFmtId="0" fontId="0" fillId="8" borderId="45" xfId="0" applyFill="1" applyBorder="1" applyAlignment="1">
      <alignment horizontal="center" vertical="center" wrapText="1"/>
    </xf>
    <xf numFmtId="0" fontId="0" fillId="8" borderId="46" xfId="0" applyFill="1" applyBorder="1" applyAlignment="1">
      <alignment horizontal="center" vertical="center" wrapText="1"/>
    </xf>
    <xf numFmtId="0" fontId="0" fillId="8" borderId="47" xfId="0" applyFill="1" applyBorder="1" applyAlignment="1">
      <alignment horizontal="center" vertical="center" wrapText="1"/>
    </xf>
    <xf numFmtId="0" fontId="0" fillId="8" borderId="36" xfId="0" applyFill="1" applyBorder="1" applyAlignment="1">
      <alignment horizontal="center" vertical="center"/>
    </xf>
    <xf numFmtId="0" fontId="0" fillId="8" borderId="39" xfId="0" applyFill="1" applyBorder="1" applyAlignment="1">
      <alignment horizontal="center" vertical="center"/>
    </xf>
    <xf numFmtId="0" fontId="0" fillId="8" borderId="43" xfId="0" applyFill="1" applyBorder="1" applyAlignment="1">
      <alignment horizontal="center" vertical="center"/>
    </xf>
    <xf numFmtId="0" fontId="0" fillId="8" borderId="41" xfId="0" applyFill="1" applyBorder="1" applyAlignment="1">
      <alignment horizontal="center" vertical="center"/>
    </xf>
    <xf numFmtId="0" fontId="0" fillId="8" borderId="36" xfId="0" applyFill="1" applyBorder="1" applyAlignment="1">
      <alignment horizontal="center" vertical="center" wrapText="1"/>
    </xf>
    <xf numFmtId="0" fontId="0" fillId="8" borderId="39" xfId="0" applyFill="1" applyBorder="1" applyAlignment="1">
      <alignment horizontal="center" vertical="center" wrapText="1"/>
    </xf>
    <xf numFmtId="0" fontId="0" fillId="8" borderId="41" xfId="0" applyFill="1" applyBorder="1" applyAlignment="1">
      <alignment horizontal="center" vertical="center" wrapText="1"/>
    </xf>
    <xf numFmtId="0" fontId="0" fillId="8" borderId="43" xfId="0" applyFill="1" applyBorder="1" applyAlignment="1">
      <alignment horizontal="center" vertical="center" wrapText="1"/>
    </xf>
    <xf numFmtId="0" fontId="0" fillId="8" borderId="48" xfId="0" applyFill="1" applyBorder="1" applyAlignment="1">
      <alignment horizontal="center" vertical="center" wrapText="1"/>
    </xf>
    <xf numFmtId="0" fontId="0" fillId="0" borderId="0" xfId="0"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133350</xdr:colOff>
      <xdr:row>5</xdr:row>
      <xdr:rowOff>168347</xdr:rowOff>
    </xdr:from>
    <xdr:ext cx="8534400" cy="6292492"/>
    <xdr:sp macro="" textlink="">
      <xdr:nvSpPr>
        <xdr:cNvPr id="2" name="PoljeZBesedilom 1"/>
        <xdr:cNvSpPr txBox="1"/>
      </xdr:nvSpPr>
      <xdr:spPr>
        <a:xfrm>
          <a:off x="133350" y="1120847"/>
          <a:ext cx="8534400" cy="6292492"/>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a:t>
          </a:r>
        </a:p>
        <a:p>
          <a:pPr marL="0" marR="0" indent="0" algn="l" defTabSz="914400" eaLnBrk="1" fontAlgn="auto" latinLnBrk="0" hangingPunct="1">
            <a:lnSpc>
              <a:spcPct val="100000"/>
            </a:lnSpc>
            <a:spcBef>
              <a:spcPts val="0"/>
            </a:spcBef>
            <a:spcAft>
              <a:spcPts val="0"/>
            </a:spcAft>
            <a:buClrTx/>
            <a:buSzTx/>
            <a:buFontTx/>
            <a:buNone/>
            <a:tabLst/>
            <a:defRPr/>
          </a:pPr>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2015 (ti predlogi ukrepov bodo pripravljeni v svoji datoteki).</a:t>
          </a: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O razpisanih študijskih programih in o podaljšanju akreditacije, je zavedeno v dodatni šabloni o študijskih programih.</a:t>
          </a:r>
          <a:endParaRPr lang="sl-SI">
            <a:effectLst/>
          </a:endParaRP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1.10.2016</a:t>
          </a: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282286</xdr:colOff>
      <xdr:row>0</xdr:row>
      <xdr:rowOff>8659</xdr:rowOff>
    </xdr:from>
    <xdr:ext cx="2624180" cy="609013"/>
    <xdr:sp macro="" textlink="">
      <xdr:nvSpPr>
        <xdr:cNvPr id="2" name="PoljeZBesedilom 1"/>
        <xdr:cNvSpPr txBox="1"/>
      </xdr:nvSpPr>
      <xdr:spPr>
        <a:xfrm>
          <a:off x="282286" y="8659"/>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2017 - povezano z dokumentom IZHODIŠČA NAČRTOVANIH AKTIVNOSTI V LETU 2017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31</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2017</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1</xdr:row>
      <xdr:rowOff>123825</xdr:rowOff>
    </xdr:from>
    <xdr:ext cx="2624180" cy="609013"/>
    <xdr:sp macro="" textlink="">
      <xdr:nvSpPr>
        <xdr:cNvPr id="2" name="PoljeZBesedilom 1"/>
        <xdr:cNvSpPr txBox="1"/>
      </xdr:nvSpPr>
      <xdr:spPr>
        <a:xfrm>
          <a:off x="85725" y="88582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2018</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i/pongracpe/My%20Documents/2015/PROGRAM%20DELA%202016/&#352;ABLONE/2016%20%20&#352;ABLONA%20&#353;tudijski%20program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zoomScaleNormal="100" workbookViewId="0">
      <selection activeCell="Q20" sqref="Q20"/>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9"/>
  <sheetViews>
    <sheetView showZeros="0" zoomScale="90" zoomScaleNormal="90" workbookViewId="0">
      <selection activeCell="A10" sqref="A10:XFD10"/>
    </sheetView>
  </sheetViews>
  <sheetFormatPr defaultColWidth="9.140625" defaultRowHeight="12.75" x14ac:dyDescent="0.2"/>
  <cols>
    <col min="1" max="1" width="22.42578125" style="164" customWidth="1"/>
    <col min="2" max="2" width="30.7109375" style="164" customWidth="1"/>
    <col min="3" max="3" width="21.140625" style="164" customWidth="1"/>
    <col min="4" max="4" width="25.7109375" style="164" customWidth="1"/>
    <col min="5" max="5" width="23" style="164" customWidth="1"/>
    <col min="6" max="6" width="1.28515625" style="164" customWidth="1"/>
    <col min="7" max="7" width="17.7109375" style="164" customWidth="1"/>
    <col min="8" max="9" width="24.28515625" style="164" customWidth="1"/>
    <col min="10" max="16384" width="9.140625" style="164"/>
  </cols>
  <sheetData>
    <row r="1" spans="1:10" ht="127.5" customHeight="1" x14ac:dyDescent="0.2">
      <c r="A1" s="138" t="s">
        <v>76</v>
      </c>
      <c r="B1" s="162" t="str">
        <f>programi!A2</f>
        <v>BF</v>
      </c>
      <c r="C1" s="162"/>
      <c r="D1" s="163"/>
      <c r="E1" s="163"/>
      <c r="F1" s="163"/>
      <c r="G1" s="163"/>
      <c r="H1" s="163"/>
      <c r="I1" s="163"/>
    </row>
    <row r="2" spans="1:10" x14ac:dyDescent="0.2">
      <c r="A2" s="31" t="s">
        <v>55</v>
      </c>
      <c r="B2" s="165" t="s">
        <v>56</v>
      </c>
      <c r="C2" s="166">
        <v>2017</v>
      </c>
      <c r="D2" s="77">
        <v>2017</v>
      </c>
      <c r="E2" s="77">
        <v>2017</v>
      </c>
      <c r="F2" s="32"/>
      <c r="G2" s="136">
        <v>2018</v>
      </c>
      <c r="H2" s="78">
        <v>2018</v>
      </c>
      <c r="I2" s="78">
        <v>2018</v>
      </c>
    </row>
    <row r="3" spans="1:10" s="173" customFormat="1" x14ac:dyDescent="0.2">
      <c r="A3" s="167" t="s">
        <v>57</v>
      </c>
      <c r="B3" s="168"/>
      <c r="C3" s="169" t="s">
        <v>147</v>
      </c>
      <c r="D3" s="170" t="s">
        <v>58</v>
      </c>
      <c r="E3" s="170" t="s">
        <v>59</v>
      </c>
      <c r="F3" s="171"/>
      <c r="G3" s="172" t="s">
        <v>147</v>
      </c>
      <c r="H3" s="170" t="s">
        <v>58</v>
      </c>
      <c r="I3" s="170" t="s">
        <v>59</v>
      </c>
    </row>
    <row r="4" spans="1:10" ht="25.5" x14ac:dyDescent="0.2">
      <c r="A4" s="31" t="s">
        <v>118</v>
      </c>
      <c r="B4" s="168" t="s">
        <v>69</v>
      </c>
      <c r="C4" s="174">
        <f>SUM(D4:E4)</f>
        <v>22</v>
      </c>
      <c r="D4" s="135">
        <v>15</v>
      </c>
      <c r="E4" s="135">
        <v>7</v>
      </c>
      <c r="F4" s="79"/>
      <c r="G4" s="137">
        <f>H4+I4</f>
        <v>22</v>
      </c>
      <c r="H4" s="135">
        <v>15</v>
      </c>
      <c r="I4" s="135">
        <v>7</v>
      </c>
    </row>
    <row r="5" spans="1:10" ht="23.25" customHeight="1" x14ac:dyDescent="0.2">
      <c r="A5" s="31" t="s">
        <v>119</v>
      </c>
      <c r="B5" s="168" t="s">
        <v>69</v>
      </c>
      <c r="C5" s="174">
        <f t="shared" ref="C5:C18" si="0">SUM(D5:E5)</f>
        <v>10</v>
      </c>
      <c r="D5" s="135">
        <v>9</v>
      </c>
      <c r="E5" s="135">
        <v>1</v>
      </c>
      <c r="F5" s="79"/>
      <c r="G5" s="137">
        <f t="shared" ref="G5:G18" si="1">H5+I5</f>
        <v>10</v>
      </c>
      <c r="H5" s="135">
        <v>9</v>
      </c>
      <c r="I5" s="135">
        <v>1</v>
      </c>
    </row>
    <row r="6" spans="1:10" ht="25.5" x14ac:dyDescent="0.2">
      <c r="A6" s="31" t="s">
        <v>120</v>
      </c>
      <c r="B6" s="168" t="s">
        <v>70</v>
      </c>
      <c r="C6" s="174">
        <f t="shared" si="0"/>
        <v>18</v>
      </c>
      <c r="D6" s="135">
        <v>10</v>
      </c>
      <c r="E6" s="135">
        <v>8</v>
      </c>
      <c r="F6" s="79"/>
      <c r="G6" s="137">
        <f t="shared" si="1"/>
        <v>23</v>
      </c>
      <c r="H6" s="135">
        <v>8</v>
      </c>
      <c r="I6" s="135">
        <v>15</v>
      </c>
    </row>
    <row r="7" spans="1:10" x14ac:dyDescent="0.2">
      <c r="A7" s="31" t="s">
        <v>121</v>
      </c>
      <c r="B7" s="168" t="s">
        <v>60</v>
      </c>
      <c r="C7" s="174">
        <f t="shared" si="0"/>
        <v>36</v>
      </c>
      <c r="D7" s="135">
        <v>15</v>
      </c>
      <c r="E7" s="135">
        <v>21</v>
      </c>
      <c r="F7" s="79"/>
      <c r="G7" s="137">
        <f t="shared" si="1"/>
        <v>47</v>
      </c>
      <c r="H7" s="135">
        <v>31</v>
      </c>
      <c r="I7" s="135">
        <v>16</v>
      </c>
    </row>
    <row r="8" spans="1:10" ht="25.5" x14ac:dyDescent="0.2">
      <c r="A8" s="31" t="s">
        <v>122</v>
      </c>
      <c r="B8" s="165" t="s">
        <v>71</v>
      </c>
      <c r="C8" s="174">
        <f t="shared" si="0"/>
        <v>40</v>
      </c>
      <c r="D8" s="135">
        <v>24</v>
      </c>
      <c r="E8" s="135">
        <v>16</v>
      </c>
      <c r="F8" s="79"/>
      <c r="G8" s="137">
        <f t="shared" si="1"/>
        <v>40</v>
      </c>
      <c r="H8" s="135">
        <v>20</v>
      </c>
      <c r="I8" s="135">
        <v>20</v>
      </c>
    </row>
    <row r="9" spans="1:10" ht="38.25" x14ac:dyDescent="0.2">
      <c r="A9" s="31" t="s">
        <v>123</v>
      </c>
      <c r="B9" s="165" t="s">
        <v>72</v>
      </c>
      <c r="C9" s="174">
        <f t="shared" si="0"/>
        <v>7</v>
      </c>
      <c r="D9" s="135">
        <v>7</v>
      </c>
      <c r="E9" s="135"/>
      <c r="F9" s="79"/>
      <c r="G9" s="137">
        <f t="shared" si="1"/>
        <v>8</v>
      </c>
      <c r="H9" s="135">
        <v>8</v>
      </c>
      <c r="I9" s="135"/>
    </row>
    <row r="10" spans="1:10" ht="38.25" x14ac:dyDescent="0.2">
      <c r="A10" s="31" t="s">
        <v>124</v>
      </c>
      <c r="B10" s="165" t="s">
        <v>61</v>
      </c>
      <c r="C10" s="174">
        <f t="shared" si="0"/>
        <v>12</v>
      </c>
      <c r="D10" s="135">
        <v>10</v>
      </c>
      <c r="E10" s="135">
        <v>2</v>
      </c>
      <c r="F10" s="79"/>
      <c r="G10" s="137">
        <f t="shared" si="1"/>
        <v>10</v>
      </c>
      <c r="H10" s="135">
        <v>8</v>
      </c>
      <c r="I10" s="135">
        <v>2</v>
      </c>
    </row>
    <row r="11" spans="1:10" ht="102" x14ac:dyDescent="0.25">
      <c r="A11" s="31" t="s">
        <v>125</v>
      </c>
      <c r="B11" s="165" t="s">
        <v>62</v>
      </c>
      <c r="C11" s="174">
        <f t="shared" si="0"/>
        <v>28</v>
      </c>
      <c r="D11" s="135">
        <v>25</v>
      </c>
      <c r="E11" s="135">
        <v>3</v>
      </c>
      <c r="F11" s="175"/>
      <c r="G11" s="137">
        <f t="shared" si="1"/>
        <v>24</v>
      </c>
      <c r="H11" s="191">
        <v>21</v>
      </c>
      <c r="I11" s="191">
        <v>3</v>
      </c>
    </row>
    <row r="12" spans="1:10" ht="102" x14ac:dyDescent="0.25">
      <c r="A12" s="31" t="s">
        <v>126</v>
      </c>
      <c r="B12" s="165" t="s">
        <v>62</v>
      </c>
      <c r="C12" s="174">
        <f t="shared" si="0"/>
        <v>16</v>
      </c>
      <c r="D12" s="135">
        <v>13</v>
      </c>
      <c r="E12" s="135">
        <v>3</v>
      </c>
      <c r="F12" s="175"/>
      <c r="G12" s="137">
        <f t="shared" si="1"/>
        <v>24</v>
      </c>
      <c r="H12" s="191">
        <v>19</v>
      </c>
      <c r="I12" s="191">
        <v>5</v>
      </c>
      <c r="J12" s="161"/>
    </row>
    <row r="13" spans="1:10" ht="38.25" x14ac:dyDescent="0.25">
      <c r="A13" s="126" t="s">
        <v>134</v>
      </c>
      <c r="B13" s="176" t="s">
        <v>135</v>
      </c>
      <c r="C13" s="174">
        <f t="shared" si="0"/>
        <v>7</v>
      </c>
      <c r="D13" s="135">
        <v>2</v>
      </c>
      <c r="E13" s="135">
        <v>5</v>
      </c>
      <c r="F13" s="175"/>
      <c r="G13" s="137">
        <f t="shared" si="1"/>
        <v>8</v>
      </c>
      <c r="H13" s="191">
        <v>2</v>
      </c>
      <c r="I13" s="191">
        <v>6</v>
      </c>
    </row>
    <row r="14" spans="1:10" ht="25.5" x14ac:dyDescent="0.25">
      <c r="A14" s="126" t="s">
        <v>136</v>
      </c>
      <c r="B14" s="176" t="s">
        <v>63</v>
      </c>
      <c r="C14" s="174">
        <f t="shared" si="0"/>
        <v>15</v>
      </c>
      <c r="D14" s="135">
        <v>2</v>
      </c>
      <c r="E14" s="135">
        <v>13</v>
      </c>
      <c r="F14" s="175"/>
      <c r="G14" s="137">
        <f t="shared" si="1"/>
        <v>16</v>
      </c>
      <c r="H14" s="191">
        <v>2</v>
      </c>
      <c r="I14" s="191">
        <v>14</v>
      </c>
    </row>
    <row r="15" spans="1:10" ht="52.5" customHeight="1" x14ac:dyDescent="0.25">
      <c r="A15" s="126" t="s">
        <v>137</v>
      </c>
      <c r="B15" s="176" t="s">
        <v>138</v>
      </c>
      <c r="C15" s="174">
        <f t="shared" si="0"/>
        <v>17</v>
      </c>
      <c r="D15" s="135">
        <v>8</v>
      </c>
      <c r="E15" s="135">
        <v>9</v>
      </c>
      <c r="F15" s="175"/>
      <c r="G15" s="137">
        <f t="shared" si="1"/>
        <v>20</v>
      </c>
      <c r="H15" s="191">
        <v>8</v>
      </c>
      <c r="I15" s="191">
        <v>12</v>
      </c>
      <c r="J15" s="181"/>
    </row>
    <row r="16" spans="1:10" ht="25.5" x14ac:dyDescent="0.25">
      <c r="A16" s="126" t="s">
        <v>139</v>
      </c>
      <c r="B16" s="176" t="s">
        <v>63</v>
      </c>
      <c r="C16" s="174">
        <f t="shared" si="0"/>
        <v>26</v>
      </c>
      <c r="D16" s="135">
        <v>8</v>
      </c>
      <c r="E16" s="135">
        <v>18</v>
      </c>
      <c r="F16" s="177"/>
      <c r="G16" s="137">
        <f t="shared" si="1"/>
        <v>24</v>
      </c>
      <c r="H16" s="192">
        <v>8</v>
      </c>
      <c r="I16" s="192">
        <v>16</v>
      </c>
      <c r="J16" s="180"/>
    </row>
    <row r="17" spans="1:9" ht="35.25" customHeight="1" x14ac:dyDescent="0.25">
      <c r="A17" s="126" t="s">
        <v>140</v>
      </c>
      <c r="B17" s="176" t="s">
        <v>141</v>
      </c>
      <c r="C17" s="174">
        <f t="shared" si="0"/>
        <v>3</v>
      </c>
      <c r="D17" s="135">
        <v>1</v>
      </c>
      <c r="E17" s="135">
        <v>2</v>
      </c>
      <c r="F17" s="177"/>
      <c r="G17" s="137">
        <f t="shared" si="1"/>
        <v>3</v>
      </c>
      <c r="H17" s="193">
        <v>1</v>
      </c>
      <c r="I17" s="193">
        <v>2</v>
      </c>
    </row>
    <row r="18" spans="1:9" ht="38.25" x14ac:dyDescent="0.25">
      <c r="A18" s="126" t="s">
        <v>142</v>
      </c>
      <c r="B18" s="178" t="s">
        <v>217</v>
      </c>
      <c r="C18" s="174">
        <f t="shared" si="0"/>
        <v>4</v>
      </c>
      <c r="D18" s="135">
        <v>1</v>
      </c>
      <c r="E18" s="135">
        <v>3</v>
      </c>
      <c r="F18" s="177"/>
      <c r="G18" s="137">
        <f t="shared" si="1"/>
        <v>4</v>
      </c>
      <c r="H18" s="193">
        <v>1</v>
      </c>
      <c r="I18" s="193">
        <v>3</v>
      </c>
    </row>
    <row r="19" spans="1:9" x14ac:dyDescent="0.2">
      <c r="B19" s="179"/>
      <c r="C19" s="179"/>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4"/>
  <sheetViews>
    <sheetView zoomScale="110" zoomScaleNormal="110" workbookViewId="0">
      <selection activeCell="A2" sqref="A2"/>
    </sheetView>
  </sheetViews>
  <sheetFormatPr defaultColWidth="9.140625" defaultRowHeight="15" x14ac:dyDescent="0.25"/>
  <cols>
    <col min="1" max="1" width="75.85546875" style="1" customWidth="1"/>
    <col min="2" max="4" width="13.85546875" style="49" customWidth="1"/>
    <col min="5" max="5" width="15.7109375" style="49" customWidth="1"/>
    <col min="6" max="6" width="1.5703125" style="1" customWidth="1"/>
    <col min="7" max="10" width="12.42578125" style="49" customWidth="1"/>
    <col min="11" max="11" width="33.140625" style="1" customWidth="1"/>
    <col min="12" max="16384" width="9.140625" style="1"/>
  </cols>
  <sheetData>
    <row r="1" spans="1:11" ht="64.5" customHeight="1" x14ac:dyDescent="0.25">
      <c r="A1" s="31" t="s">
        <v>76</v>
      </c>
      <c r="B1" s="80" t="str">
        <f>programi!$A$2</f>
        <v>BF</v>
      </c>
      <c r="C1" s="80" t="str">
        <f>programi!$A$2</f>
        <v>BF</v>
      </c>
      <c r="D1" s="80" t="str">
        <f>programi!$A$2</f>
        <v>BF</v>
      </c>
      <c r="E1" s="80"/>
      <c r="F1" s="84"/>
      <c r="G1" s="80" t="str">
        <f>programi!$A$2</f>
        <v>BF</v>
      </c>
      <c r="H1" s="80" t="str">
        <f>programi!$A$2</f>
        <v>BF</v>
      </c>
      <c r="I1" s="80" t="str">
        <f>programi!$A$2</f>
        <v>BF</v>
      </c>
      <c r="J1" s="80"/>
    </row>
    <row r="2" spans="1:11" x14ac:dyDescent="0.25">
      <c r="A2" s="31" t="s">
        <v>54</v>
      </c>
      <c r="B2" s="88">
        <v>2017</v>
      </c>
      <c r="C2" s="88">
        <v>2017</v>
      </c>
      <c r="D2" s="88">
        <v>2017</v>
      </c>
      <c r="E2" s="88">
        <v>2017</v>
      </c>
      <c r="F2" s="85"/>
      <c r="G2" s="88">
        <v>2018</v>
      </c>
      <c r="H2" s="88">
        <v>2018</v>
      </c>
      <c r="I2" s="88">
        <v>2018</v>
      </c>
      <c r="J2" s="88">
        <v>2018</v>
      </c>
    </row>
    <row r="3" spans="1:11" x14ac:dyDescent="0.25">
      <c r="A3" s="31" t="s">
        <v>66</v>
      </c>
      <c r="B3" s="82" t="s">
        <v>128</v>
      </c>
      <c r="C3" s="82" t="s">
        <v>128</v>
      </c>
      <c r="D3" s="82" t="s">
        <v>128</v>
      </c>
      <c r="E3" s="82" t="s">
        <v>128</v>
      </c>
      <c r="F3" s="86"/>
      <c r="G3" s="82" t="s">
        <v>146</v>
      </c>
      <c r="H3" s="82" t="s">
        <v>146</v>
      </c>
      <c r="I3" s="82" t="s">
        <v>146</v>
      </c>
      <c r="J3" s="82" t="s">
        <v>146</v>
      </c>
    </row>
    <row r="4" spans="1:11" ht="28.5" x14ac:dyDescent="0.25">
      <c r="A4" s="31" t="s">
        <v>64</v>
      </c>
      <c r="B4" s="81" t="s">
        <v>104</v>
      </c>
      <c r="C4" s="82" t="s">
        <v>105</v>
      </c>
      <c r="D4" s="81" t="s">
        <v>19</v>
      </c>
      <c r="E4" s="81" t="s">
        <v>103</v>
      </c>
      <c r="F4" s="85"/>
      <c r="G4" s="81" t="s">
        <v>104</v>
      </c>
      <c r="H4" s="82" t="s">
        <v>105</v>
      </c>
      <c r="I4" s="82" t="s">
        <v>19</v>
      </c>
      <c r="J4" s="82" t="s">
        <v>103</v>
      </c>
    </row>
    <row r="5" spans="1:11" ht="25.5" x14ac:dyDescent="0.25">
      <c r="A5" s="31" t="s">
        <v>110</v>
      </c>
      <c r="B5" s="182">
        <v>19</v>
      </c>
      <c r="C5" s="105">
        <v>27</v>
      </c>
      <c r="D5" s="182">
        <v>4</v>
      </c>
      <c r="E5" s="183">
        <f>SUM(B5:D5)</f>
        <v>50</v>
      </c>
      <c r="F5" s="87"/>
      <c r="G5" s="105">
        <v>17</v>
      </c>
      <c r="H5" s="182">
        <v>22</v>
      </c>
      <c r="I5" s="105">
        <v>5</v>
      </c>
      <c r="J5" s="83">
        <f>SUM(G5:I5)</f>
        <v>44</v>
      </c>
    </row>
    <row r="6" spans="1:11" ht="25.5" x14ac:dyDescent="0.25">
      <c r="A6" s="31" t="s">
        <v>111</v>
      </c>
      <c r="B6" s="182">
        <v>14</v>
      </c>
      <c r="C6" s="105">
        <v>17</v>
      </c>
      <c r="D6" s="182">
        <v>25</v>
      </c>
      <c r="E6" s="183">
        <f t="shared" ref="E6:E14" si="0">SUM(B6:D6)</f>
        <v>56</v>
      </c>
      <c r="F6" s="87"/>
      <c r="G6" s="105">
        <v>14</v>
      </c>
      <c r="H6" s="182">
        <v>16</v>
      </c>
      <c r="I6" s="105">
        <v>26</v>
      </c>
      <c r="J6" s="83">
        <f t="shared" ref="J6:J14" si="1">SUM(G6:I6)</f>
        <v>56</v>
      </c>
    </row>
    <row r="7" spans="1:11" ht="25.5" x14ac:dyDescent="0.25">
      <c r="A7" s="31" t="s">
        <v>127</v>
      </c>
      <c r="B7" s="182">
        <v>2</v>
      </c>
      <c r="C7" s="105">
        <v>2</v>
      </c>
      <c r="D7" s="182"/>
      <c r="E7" s="183">
        <f t="shared" si="0"/>
        <v>4</v>
      </c>
      <c r="F7" s="87"/>
      <c r="G7" s="105">
        <v>2</v>
      </c>
      <c r="H7" s="182">
        <v>2</v>
      </c>
      <c r="I7" s="105"/>
      <c r="J7" s="83">
        <f t="shared" si="1"/>
        <v>4</v>
      </c>
      <c r="K7" s="28"/>
    </row>
    <row r="8" spans="1:11" ht="25.5" x14ac:dyDescent="0.25">
      <c r="A8" s="31" t="s">
        <v>112</v>
      </c>
      <c r="B8" s="182"/>
      <c r="C8" s="105">
        <v>1</v>
      </c>
      <c r="D8" s="182"/>
      <c r="E8" s="183">
        <f t="shared" si="0"/>
        <v>1</v>
      </c>
      <c r="F8" s="87"/>
      <c r="G8" s="105"/>
      <c r="H8" s="182">
        <v>1</v>
      </c>
      <c r="I8" s="105"/>
      <c r="J8" s="83">
        <f t="shared" si="1"/>
        <v>1</v>
      </c>
    </row>
    <row r="9" spans="1:11" ht="25.5" x14ac:dyDescent="0.25">
      <c r="A9" s="31" t="s">
        <v>113</v>
      </c>
      <c r="B9" s="182">
        <v>4</v>
      </c>
      <c r="C9" s="105">
        <v>14</v>
      </c>
      <c r="D9" s="182">
        <v>3</v>
      </c>
      <c r="E9" s="183">
        <f>SUM(B9:D9)</f>
        <v>21</v>
      </c>
      <c r="F9" s="87"/>
      <c r="G9" s="105">
        <v>4</v>
      </c>
      <c r="H9" s="182">
        <v>14</v>
      </c>
      <c r="I9" s="105">
        <v>3</v>
      </c>
      <c r="J9" s="83">
        <f t="shared" si="1"/>
        <v>21</v>
      </c>
    </row>
    <row r="10" spans="1:11" ht="38.25" x14ac:dyDescent="0.25">
      <c r="A10" s="31" t="s">
        <v>114</v>
      </c>
      <c r="B10" s="182">
        <v>3</v>
      </c>
      <c r="C10" s="105">
        <v>8</v>
      </c>
      <c r="D10" s="182"/>
      <c r="E10" s="183">
        <f t="shared" si="0"/>
        <v>11</v>
      </c>
      <c r="F10" s="87"/>
      <c r="G10" s="105">
        <v>2</v>
      </c>
      <c r="H10" s="182">
        <v>6</v>
      </c>
      <c r="I10" s="105"/>
      <c r="J10" s="83">
        <f t="shared" si="1"/>
        <v>8</v>
      </c>
    </row>
    <row r="11" spans="1:11" ht="25.5" x14ac:dyDescent="0.25">
      <c r="A11" s="31" t="s">
        <v>115</v>
      </c>
      <c r="B11" s="182">
        <v>2</v>
      </c>
      <c r="C11" s="105">
        <v>6</v>
      </c>
      <c r="D11" s="182"/>
      <c r="E11" s="183">
        <f t="shared" si="0"/>
        <v>8</v>
      </c>
      <c r="F11" s="87"/>
      <c r="G11" s="105">
        <v>2</v>
      </c>
      <c r="H11" s="182">
        <v>6</v>
      </c>
      <c r="I11" s="105"/>
      <c r="J11" s="83">
        <f t="shared" si="1"/>
        <v>8</v>
      </c>
    </row>
    <row r="12" spans="1:11" ht="25.5" x14ac:dyDescent="0.25">
      <c r="A12" s="31" t="s">
        <v>116</v>
      </c>
      <c r="B12" s="182">
        <v>1</v>
      </c>
      <c r="C12" s="105">
        <v>8</v>
      </c>
      <c r="D12" s="182">
        <v>5</v>
      </c>
      <c r="E12" s="183">
        <f t="shared" si="0"/>
        <v>14</v>
      </c>
      <c r="F12" s="87"/>
      <c r="G12" s="105">
        <v>1</v>
      </c>
      <c r="H12" s="182">
        <v>8</v>
      </c>
      <c r="I12" s="105">
        <v>5</v>
      </c>
      <c r="J12" s="83">
        <f t="shared" si="1"/>
        <v>14</v>
      </c>
    </row>
    <row r="13" spans="1:11" ht="25.5" x14ac:dyDescent="0.25">
      <c r="A13" s="31" t="s">
        <v>117</v>
      </c>
      <c r="B13" s="182"/>
      <c r="C13" s="105"/>
      <c r="D13" s="182"/>
      <c r="E13" s="183">
        <f t="shared" si="0"/>
        <v>0</v>
      </c>
      <c r="F13" s="87"/>
      <c r="G13" s="105"/>
      <c r="H13" s="182"/>
      <c r="I13" s="105"/>
      <c r="J13" s="83">
        <f t="shared" si="1"/>
        <v>0</v>
      </c>
    </row>
    <row r="14" spans="1:11" ht="38.25" x14ac:dyDescent="0.25">
      <c r="A14" s="31" t="s">
        <v>65</v>
      </c>
      <c r="B14" s="182">
        <v>10</v>
      </c>
      <c r="C14" s="105">
        <v>28</v>
      </c>
      <c r="D14" s="182">
        <v>4</v>
      </c>
      <c r="E14" s="183">
        <f t="shared" si="0"/>
        <v>42</v>
      </c>
      <c r="F14" s="87"/>
      <c r="G14" s="105">
        <v>9</v>
      </c>
      <c r="H14" s="182">
        <v>25</v>
      </c>
      <c r="I14" s="105">
        <v>4</v>
      </c>
      <c r="J14" s="83">
        <f t="shared" si="1"/>
        <v>38</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B32" sqref="B32"/>
    </sheetView>
  </sheetViews>
  <sheetFormatPr defaultRowHeight="15" x14ac:dyDescent="0.25"/>
  <cols>
    <col min="1" max="1" width="62.7109375" customWidth="1"/>
    <col min="2" max="2" width="23.140625" style="27" customWidth="1"/>
    <col min="3" max="3" width="27.7109375" style="27" customWidth="1"/>
  </cols>
  <sheetData>
    <row r="1" spans="1:3" ht="80.25" customHeight="1" x14ac:dyDescent="0.25">
      <c r="A1" s="22" t="s">
        <v>0</v>
      </c>
      <c r="B1" s="107" t="s">
        <v>5</v>
      </c>
      <c r="C1" s="107" t="s">
        <v>5</v>
      </c>
    </row>
    <row r="2" spans="1:3" ht="15.75" thickBot="1" x14ac:dyDescent="0.3">
      <c r="A2" s="23" t="s">
        <v>16</v>
      </c>
      <c r="B2" s="107">
        <v>2017</v>
      </c>
      <c r="C2" s="107">
        <v>2018</v>
      </c>
    </row>
    <row r="3" spans="1:3" ht="15.75" thickTop="1" x14ac:dyDescent="0.25">
      <c r="A3" s="24" t="s">
        <v>6</v>
      </c>
      <c r="B3" s="26"/>
      <c r="C3" s="106"/>
    </row>
    <row r="4" spans="1:3" x14ac:dyDescent="0.25">
      <c r="A4" s="25" t="s">
        <v>7</v>
      </c>
      <c r="B4" s="26"/>
      <c r="C4" s="106"/>
    </row>
    <row r="5" spans="1:3" ht="29.25" x14ac:dyDescent="0.25">
      <c r="A5" s="25" t="s">
        <v>8</v>
      </c>
      <c r="B5" s="26"/>
      <c r="C5" s="106"/>
    </row>
    <row r="6" spans="1:3" x14ac:dyDescent="0.25">
      <c r="A6" s="25" t="s">
        <v>9</v>
      </c>
      <c r="B6" s="26"/>
      <c r="C6" s="106"/>
    </row>
    <row r="7" spans="1:3" x14ac:dyDescent="0.25">
      <c r="A7" s="25" t="s">
        <v>10</v>
      </c>
      <c r="B7" s="26"/>
      <c r="C7" s="106"/>
    </row>
    <row r="8" spans="1:3" ht="29.25" x14ac:dyDescent="0.25">
      <c r="A8" s="25" t="s">
        <v>11</v>
      </c>
      <c r="B8" s="26"/>
      <c r="C8" s="106"/>
    </row>
    <row r="9" spans="1:3" x14ac:dyDescent="0.25">
      <c r="A9" s="25" t="s">
        <v>12</v>
      </c>
      <c r="B9" s="26"/>
      <c r="C9" s="106"/>
    </row>
    <row r="10" spans="1:3" x14ac:dyDescent="0.25">
      <c r="A10" s="25" t="s">
        <v>13</v>
      </c>
      <c r="B10" s="26"/>
      <c r="C10" s="106"/>
    </row>
    <row r="11" spans="1:3" ht="29.25" x14ac:dyDescent="0.25">
      <c r="A11" s="25" t="s">
        <v>14</v>
      </c>
      <c r="B11" s="26"/>
      <c r="C11" s="106"/>
    </row>
    <row r="12" spans="1:3" ht="29.25" x14ac:dyDescent="0.25">
      <c r="A12" s="25" t="s">
        <v>15</v>
      </c>
      <c r="B12" s="26"/>
      <c r="C12" s="106"/>
    </row>
  </sheetData>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workbookViewId="0">
      <selection activeCell="D20" sqref="D20"/>
    </sheetView>
  </sheetViews>
  <sheetFormatPr defaultColWidth="50" defaultRowHeight="15" x14ac:dyDescent="0.25"/>
  <sheetData>
    <row r="1" spans="1:2" x14ac:dyDescent="0.25">
      <c r="A1" s="142" t="s">
        <v>0</v>
      </c>
      <c r="B1" s="143"/>
    </row>
    <row r="2" spans="1:2" x14ac:dyDescent="0.25">
      <c r="A2" s="142" t="s">
        <v>170</v>
      </c>
      <c r="B2" s="143"/>
    </row>
    <row r="3" spans="1:2" x14ac:dyDescent="0.25">
      <c r="A3" s="142" t="s">
        <v>171</v>
      </c>
      <c r="B3" s="143"/>
    </row>
    <row r="4" spans="1:2" x14ac:dyDescent="0.25">
      <c r="A4" s="142" t="s">
        <v>172</v>
      </c>
      <c r="B4" s="143"/>
    </row>
    <row r="5" spans="1:2" x14ac:dyDescent="0.25">
      <c r="A5" s="142" t="s">
        <v>173</v>
      </c>
      <c r="B5" s="143"/>
    </row>
    <row r="6" spans="1:2" x14ac:dyDescent="0.25">
      <c r="A6" s="144" t="s">
        <v>174</v>
      </c>
      <c r="B6" s="143"/>
    </row>
    <row r="7" spans="1:2" x14ac:dyDescent="0.25">
      <c r="A7" s="144" t="s">
        <v>175</v>
      </c>
      <c r="B7" s="143"/>
    </row>
    <row r="8" spans="1:2" x14ac:dyDescent="0.25">
      <c r="A8" s="142" t="s">
        <v>176</v>
      </c>
      <c r="B8" s="143"/>
    </row>
    <row r="9" spans="1:2" x14ac:dyDescent="0.25">
      <c r="A9" s="142" t="s">
        <v>177</v>
      </c>
      <c r="B9" s="143"/>
    </row>
    <row r="10" spans="1:2" ht="30" x14ac:dyDescent="0.25">
      <c r="A10" s="142" t="s">
        <v>178</v>
      </c>
      <c r="B10" s="143"/>
    </row>
    <row r="11" spans="1:2" ht="45" x14ac:dyDescent="0.25">
      <c r="A11" s="142" t="s">
        <v>179</v>
      </c>
      <c r="B11" s="143"/>
    </row>
    <row r="12" spans="1:2" ht="30" x14ac:dyDescent="0.25">
      <c r="A12" s="142" t="s">
        <v>180</v>
      </c>
      <c r="B12" s="143"/>
    </row>
    <row r="13" spans="1:2" ht="30" x14ac:dyDescent="0.25">
      <c r="A13" s="142" t="s">
        <v>181</v>
      </c>
      <c r="B13" s="143"/>
    </row>
    <row r="14" spans="1:2" ht="30" x14ac:dyDescent="0.25">
      <c r="A14" s="142" t="s">
        <v>182</v>
      </c>
      <c r="B14" s="143"/>
    </row>
    <row r="15" spans="1:2" ht="30" x14ac:dyDescent="0.25">
      <c r="A15" s="142" t="s">
        <v>183</v>
      </c>
      <c r="B15" s="143"/>
    </row>
    <row r="16" spans="1:2" x14ac:dyDescent="0.25">
      <c r="A16" s="142" t="s">
        <v>184</v>
      </c>
      <c r="B16" s="143"/>
    </row>
    <row r="17" spans="1:2" ht="30" x14ac:dyDescent="0.25">
      <c r="A17" s="142" t="s">
        <v>185</v>
      </c>
      <c r="B17" s="143"/>
    </row>
    <row r="18" spans="1:2" ht="30" x14ac:dyDescent="0.25">
      <c r="A18" s="142" t="s">
        <v>186</v>
      </c>
      <c r="B18" s="143"/>
    </row>
  </sheetData>
  <dataValidations count="7">
    <dataValidation type="list" allowBlank="1" showInputMessage="1" showErrorMessage="1" sqref="B3">
      <formula1>stopnja</formula1>
    </dataValidation>
    <dataValidation type="list" allowBlank="1" showInputMessage="1" showErrorMessage="1" sqref="B4">
      <formula1>vrsta</formula1>
    </dataValidation>
    <dataValidation type="list" allowBlank="1" showInputMessage="1" showErrorMessage="1" sqref="B9">
      <formula1>dis</formula1>
    </dataValidation>
    <dataValidation type="list" allowBlank="1" showInputMessage="1" showErrorMessage="1" sqref="B11 B13 B18">
      <formula1>odgo</formula1>
    </dataValidation>
    <dataValidation type="list" allowBlank="1" showInputMessage="1" showErrorMessage="1" sqref="B15">
      <formula1>sredstva</formula1>
    </dataValidation>
    <dataValidation type="list" allowBlank="1" showInputMessage="1" showErrorMessage="1" sqref="B16">
      <formula1>vir</formula1>
    </dataValidation>
    <dataValidation type="list" allowBlank="1" showInputMessage="1" showErrorMessage="1" sqref="B17">
      <formula1>kader</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98</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5</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row r="27" spans="1:1" x14ac:dyDescent="0.25">
      <c r="A27"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51"/>
  <sheetViews>
    <sheetView workbookViewId="0">
      <selection activeCell="C39" sqref="C39"/>
    </sheetView>
  </sheetViews>
  <sheetFormatPr defaultRowHeight="15" x14ac:dyDescent="0.25"/>
  <cols>
    <col min="1" max="1" width="39.85546875" style="48" customWidth="1"/>
    <col min="2" max="2" width="70.28515625" style="48" customWidth="1"/>
    <col min="3" max="3" width="86.7109375" style="108" customWidth="1"/>
    <col min="4" max="4" width="9.140625" hidden="1" customWidth="1"/>
  </cols>
  <sheetData>
    <row r="1" spans="1:4" ht="30" thickBot="1" x14ac:dyDescent="0.3">
      <c r="A1" s="48" t="s">
        <v>76</v>
      </c>
      <c r="B1" s="109" t="s">
        <v>169</v>
      </c>
      <c r="C1" s="109" t="s">
        <v>145</v>
      </c>
    </row>
    <row r="2" spans="1:4" ht="60.75" thickTop="1" x14ac:dyDescent="0.25">
      <c r="A2" s="227" t="s">
        <v>214</v>
      </c>
      <c r="B2" s="145" t="s">
        <v>188</v>
      </c>
      <c r="C2" s="146" t="s">
        <v>189</v>
      </c>
      <c r="D2" t="s">
        <v>152</v>
      </c>
    </row>
    <row r="3" spans="1:4" x14ac:dyDescent="0.25">
      <c r="A3" s="228"/>
      <c r="B3" s="147" t="s">
        <v>190</v>
      </c>
      <c r="C3" s="148" t="s">
        <v>191</v>
      </c>
      <c r="D3" t="s">
        <v>152</v>
      </c>
    </row>
    <row r="4" spans="1:4" ht="45" x14ac:dyDescent="0.25">
      <c r="A4" s="228"/>
      <c r="B4" s="147" t="s">
        <v>192</v>
      </c>
      <c r="C4" s="148" t="s">
        <v>193</v>
      </c>
      <c r="D4" t="s">
        <v>152</v>
      </c>
    </row>
    <row r="5" spans="1:4" ht="30" x14ac:dyDescent="0.25">
      <c r="A5" s="228"/>
      <c r="B5" s="149" t="s">
        <v>194</v>
      </c>
      <c r="C5" s="150" t="s">
        <v>195</v>
      </c>
      <c r="D5" t="s">
        <v>152</v>
      </c>
    </row>
    <row r="6" spans="1:4" x14ac:dyDescent="0.25">
      <c r="A6" s="228"/>
      <c r="B6" s="151" t="s">
        <v>196</v>
      </c>
      <c r="C6" s="152" t="s">
        <v>197</v>
      </c>
      <c r="D6" t="s">
        <v>152</v>
      </c>
    </row>
    <row r="7" spans="1:4" ht="45" x14ac:dyDescent="0.25">
      <c r="A7" s="229"/>
      <c r="B7" s="153" t="s">
        <v>198</v>
      </c>
      <c r="C7" s="152" t="s">
        <v>199</v>
      </c>
      <c r="D7" t="s">
        <v>152</v>
      </c>
    </row>
    <row r="8" spans="1:4" ht="30" x14ac:dyDescent="0.25">
      <c r="A8" s="158"/>
      <c r="B8" s="153" t="s">
        <v>200</v>
      </c>
      <c r="C8" s="154" t="s">
        <v>201</v>
      </c>
    </row>
    <row r="9" spans="1:4" ht="30" x14ac:dyDescent="0.25">
      <c r="A9" s="158"/>
      <c r="B9" s="153" t="s">
        <v>202</v>
      </c>
      <c r="C9" s="154" t="s">
        <v>203</v>
      </c>
    </row>
    <row r="10" spans="1:4" ht="30" x14ac:dyDescent="0.25">
      <c r="A10" s="158"/>
      <c r="B10" s="153" t="s">
        <v>204</v>
      </c>
      <c r="C10" s="155" t="s">
        <v>218</v>
      </c>
    </row>
    <row r="11" spans="1:4" ht="15.75" thickBot="1" x14ac:dyDescent="0.3">
      <c r="A11" s="158"/>
      <c r="B11" s="156" t="s">
        <v>205</v>
      </c>
      <c r="C11" s="157"/>
    </row>
    <row r="12" spans="1:4" ht="15.75" thickTop="1" x14ac:dyDescent="0.25">
      <c r="A12" s="227" t="s">
        <v>106</v>
      </c>
      <c r="B12" s="194" t="s">
        <v>222</v>
      </c>
      <c r="C12" s="195" t="s">
        <v>223</v>
      </c>
      <c r="D12" t="s">
        <v>153</v>
      </c>
    </row>
    <row r="13" spans="1:4" ht="135" x14ac:dyDescent="0.25">
      <c r="A13" s="228"/>
      <c r="B13" s="196" t="s">
        <v>224</v>
      </c>
      <c r="C13" s="197" t="s">
        <v>225</v>
      </c>
      <c r="D13" t="s">
        <v>153</v>
      </c>
    </row>
    <row r="14" spans="1:4" ht="45" x14ac:dyDescent="0.25">
      <c r="A14" s="228"/>
      <c r="B14" s="196" t="s">
        <v>226</v>
      </c>
      <c r="C14" s="197" t="s">
        <v>227</v>
      </c>
      <c r="D14" t="s">
        <v>153</v>
      </c>
    </row>
    <row r="15" spans="1:4" ht="60" x14ac:dyDescent="0.25">
      <c r="A15" s="228"/>
      <c r="B15" s="196" t="s">
        <v>228</v>
      </c>
      <c r="C15" s="197" t="s">
        <v>229</v>
      </c>
      <c r="D15" t="s">
        <v>153</v>
      </c>
    </row>
    <row r="16" spans="1:4" ht="30" x14ac:dyDescent="0.25">
      <c r="A16" s="228"/>
      <c r="B16" s="198" t="s">
        <v>230</v>
      </c>
      <c r="C16" s="199" t="s">
        <v>231</v>
      </c>
      <c r="D16" t="s">
        <v>153</v>
      </c>
    </row>
    <row r="17" spans="1:4" ht="15.75" thickBot="1" x14ac:dyDescent="0.3">
      <c r="A17" s="230"/>
      <c r="B17" s="200" t="s">
        <v>232</v>
      </c>
      <c r="C17" s="201" t="s">
        <v>233</v>
      </c>
      <c r="D17" t="s">
        <v>153</v>
      </c>
    </row>
    <row r="18" spans="1:4" ht="15.75" thickTop="1" x14ac:dyDescent="0.25">
      <c r="A18" s="227" t="s">
        <v>107</v>
      </c>
      <c r="B18" s="204" t="s">
        <v>239</v>
      </c>
      <c r="C18" s="127"/>
      <c r="D18" t="s">
        <v>154</v>
      </c>
    </row>
    <row r="19" spans="1:4" x14ac:dyDescent="0.25">
      <c r="A19" s="228"/>
      <c r="B19" s="205" t="s">
        <v>240</v>
      </c>
      <c r="C19" s="129" t="s">
        <v>241</v>
      </c>
      <c r="D19" t="s">
        <v>154</v>
      </c>
    </row>
    <row r="20" spans="1:4" x14ac:dyDescent="0.25">
      <c r="A20" s="228"/>
      <c r="B20" s="205" t="s">
        <v>242</v>
      </c>
      <c r="C20" s="129" t="s">
        <v>243</v>
      </c>
      <c r="D20" t="s">
        <v>154</v>
      </c>
    </row>
    <row r="21" spans="1:4" x14ac:dyDescent="0.25">
      <c r="A21" s="228"/>
      <c r="B21" s="205" t="s">
        <v>244</v>
      </c>
      <c r="C21" s="129" t="s">
        <v>245</v>
      </c>
      <c r="D21" t="s">
        <v>154</v>
      </c>
    </row>
    <row r="22" spans="1:4" x14ac:dyDescent="0.25">
      <c r="A22" s="228"/>
      <c r="B22" s="128"/>
      <c r="C22" s="129"/>
      <c r="D22" t="s">
        <v>154</v>
      </c>
    </row>
    <row r="23" spans="1:4" ht="15.75" thickBot="1" x14ac:dyDescent="0.3">
      <c r="A23" s="230"/>
      <c r="B23" s="130"/>
      <c r="C23" s="131"/>
      <c r="D23" t="s">
        <v>154</v>
      </c>
    </row>
    <row r="24" spans="1:4" ht="30.75" thickTop="1" x14ac:dyDescent="0.25">
      <c r="A24" s="231" t="s">
        <v>133</v>
      </c>
      <c r="B24" s="202" t="s">
        <v>206</v>
      </c>
      <c r="C24" s="203" t="s">
        <v>234</v>
      </c>
      <c r="D24" t="s">
        <v>155</v>
      </c>
    </row>
    <row r="25" spans="1:4" ht="30" x14ac:dyDescent="0.25">
      <c r="A25" s="232"/>
      <c r="B25" s="196" t="s">
        <v>235</v>
      </c>
      <c r="C25" s="197" t="s">
        <v>236</v>
      </c>
      <c r="D25" t="s">
        <v>155</v>
      </c>
    </row>
    <row r="26" spans="1:4" ht="60.75" thickBot="1" x14ac:dyDescent="0.3">
      <c r="A26" s="232"/>
      <c r="B26" s="196" t="s">
        <v>237</v>
      </c>
      <c r="C26" s="197" t="s">
        <v>238</v>
      </c>
      <c r="D26" t="s">
        <v>155</v>
      </c>
    </row>
    <row r="27" spans="1:4" ht="30.75" thickTop="1" x14ac:dyDescent="0.25">
      <c r="A27" s="231" t="s">
        <v>215</v>
      </c>
      <c r="B27" s="212" t="s">
        <v>257</v>
      </c>
      <c r="C27" s="213" t="s">
        <v>258</v>
      </c>
      <c r="D27" t="s">
        <v>156</v>
      </c>
    </row>
    <row r="28" spans="1:4" ht="30" x14ac:dyDescent="0.25">
      <c r="A28" s="232"/>
      <c r="B28" s="214" t="s">
        <v>259</v>
      </c>
      <c r="C28" s="215" t="s">
        <v>260</v>
      </c>
      <c r="D28" t="s">
        <v>156</v>
      </c>
    </row>
    <row r="29" spans="1:4" ht="15.75" thickBot="1" x14ac:dyDescent="0.3">
      <c r="A29" s="233"/>
      <c r="B29" s="216" t="s">
        <v>261</v>
      </c>
      <c r="C29" s="217" t="s">
        <v>262</v>
      </c>
      <c r="D29" t="s">
        <v>156</v>
      </c>
    </row>
    <row r="30" spans="1:4" ht="45.75" thickTop="1" x14ac:dyDescent="0.25">
      <c r="A30" s="224" t="s">
        <v>144</v>
      </c>
      <c r="B30" s="206" t="s">
        <v>251</v>
      </c>
      <c r="C30" s="207" t="s">
        <v>252</v>
      </c>
      <c r="D30" t="s">
        <v>157</v>
      </c>
    </row>
    <row r="31" spans="1:4" ht="30" x14ac:dyDescent="0.25">
      <c r="A31" s="225"/>
      <c r="B31" s="208" t="s">
        <v>253</v>
      </c>
      <c r="C31" s="209" t="s">
        <v>254</v>
      </c>
      <c r="D31" t="s">
        <v>157</v>
      </c>
    </row>
    <row r="32" spans="1:4" ht="15.75" thickBot="1" x14ac:dyDescent="0.3">
      <c r="A32" s="226"/>
      <c r="B32" s="134"/>
      <c r="C32" s="131"/>
      <c r="D32" t="s">
        <v>157</v>
      </c>
    </row>
    <row r="33" spans="1:4" ht="30.75" thickTop="1" x14ac:dyDescent="0.25">
      <c r="A33" s="224" t="s">
        <v>216</v>
      </c>
      <c r="B33" s="156" t="s">
        <v>207</v>
      </c>
      <c r="C33" s="159" t="s">
        <v>208</v>
      </c>
      <c r="D33" t="s">
        <v>158</v>
      </c>
    </row>
    <row r="34" spans="1:4" ht="60" x14ac:dyDescent="0.25">
      <c r="A34" s="225"/>
      <c r="B34" s="210" t="s">
        <v>255</v>
      </c>
      <c r="C34" s="211" t="s">
        <v>256</v>
      </c>
      <c r="D34" t="s">
        <v>158</v>
      </c>
    </row>
    <row r="35" spans="1:4" ht="15.75" thickBot="1" x14ac:dyDescent="0.3">
      <c r="A35" s="235"/>
      <c r="B35" s="132"/>
      <c r="C35" s="129"/>
      <c r="D35" t="s">
        <v>158</v>
      </c>
    </row>
    <row r="36" spans="1:4" ht="15.75" thickTop="1" x14ac:dyDescent="0.25">
      <c r="A36" s="234" t="s">
        <v>160</v>
      </c>
      <c r="B36" s="133" t="s">
        <v>212</v>
      </c>
      <c r="C36" s="127" t="s">
        <v>213</v>
      </c>
      <c r="D36" t="s">
        <v>159</v>
      </c>
    </row>
    <row r="37" spans="1:4" x14ac:dyDescent="0.25">
      <c r="A37" s="225"/>
      <c r="B37" s="132" t="s">
        <v>270</v>
      </c>
      <c r="C37" s="129" t="s">
        <v>271</v>
      </c>
      <c r="D37" t="s">
        <v>159</v>
      </c>
    </row>
    <row r="38" spans="1:4" ht="30.75" thickBot="1" x14ac:dyDescent="0.3">
      <c r="A38" s="235"/>
      <c r="B38" s="132" t="s">
        <v>272</v>
      </c>
      <c r="C38" s="129" t="s">
        <v>273</v>
      </c>
      <c r="D38" t="s">
        <v>159</v>
      </c>
    </row>
    <row r="39" spans="1:4" ht="15.75" thickTop="1" x14ac:dyDescent="0.25">
      <c r="A39" s="232" t="s">
        <v>161</v>
      </c>
      <c r="B39" s="133" t="s">
        <v>209</v>
      </c>
      <c r="C39" s="127" t="s">
        <v>210</v>
      </c>
      <c r="D39" t="s">
        <v>164</v>
      </c>
    </row>
    <row r="40" spans="1:4" x14ac:dyDescent="0.25">
      <c r="A40" s="232"/>
      <c r="B40" s="160" t="s">
        <v>211</v>
      </c>
      <c r="C40" s="154"/>
      <c r="D40" t="s">
        <v>164</v>
      </c>
    </row>
    <row r="41" spans="1:4" x14ac:dyDescent="0.25">
      <c r="A41" s="232"/>
      <c r="B41" s="160"/>
      <c r="C41" s="154"/>
    </row>
    <row r="42" spans="1:4" ht="45" x14ac:dyDescent="0.25">
      <c r="A42" s="232"/>
      <c r="B42" s="132" t="s">
        <v>246</v>
      </c>
      <c r="C42" s="197" t="s">
        <v>247</v>
      </c>
    </row>
    <row r="43" spans="1:4" ht="30" x14ac:dyDescent="0.25">
      <c r="A43" s="232"/>
      <c r="B43" s="132" t="s">
        <v>248</v>
      </c>
      <c r="C43" s="201" t="s">
        <v>249</v>
      </c>
    </row>
    <row r="44" spans="1:4" ht="15.75" thickBot="1" x14ac:dyDescent="0.3">
      <c r="A44" s="233" t="s">
        <v>143</v>
      </c>
      <c r="B44" s="218"/>
      <c r="C44" s="220" t="s">
        <v>250</v>
      </c>
      <c r="D44" t="s">
        <v>164</v>
      </c>
    </row>
    <row r="45" spans="1:4" ht="15.75" thickTop="1" x14ac:dyDescent="0.25">
      <c r="A45" s="235" t="s">
        <v>162</v>
      </c>
      <c r="B45" s="223" t="s">
        <v>263</v>
      </c>
      <c r="C45" s="222" t="s">
        <v>264</v>
      </c>
      <c r="D45" t="s">
        <v>165</v>
      </c>
    </row>
    <row r="46" spans="1:4" ht="30" x14ac:dyDescent="0.25">
      <c r="A46" s="232"/>
      <c r="B46" s="223"/>
      <c r="C46" s="222" t="s">
        <v>265</v>
      </c>
      <c r="D46" t="s">
        <v>165</v>
      </c>
    </row>
    <row r="47" spans="1:4" ht="30.75" thickBot="1" x14ac:dyDescent="0.3">
      <c r="A47" s="233"/>
      <c r="B47" s="219" t="s">
        <v>266</v>
      </c>
      <c r="C47" s="221" t="s">
        <v>267</v>
      </c>
      <c r="D47" t="s">
        <v>165</v>
      </c>
    </row>
    <row r="48" spans="1:4" ht="45.75" thickTop="1" x14ac:dyDescent="0.25">
      <c r="A48" s="232" t="s">
        <v>163</v>
      </c>
      <c r="B48" s="196" t="s">
        <v>268</v>
      </c>
      <c r="C48" s="197" t="s">
        <v>269</v>
      </c>
      <c r="D48" t="s">
        <v>166</v>
      </c>
    </row>
    <row r="49" spans="1:4" x14ac:dyDescent="0.25">
      <c r="A49" s="232"/>
      <c r="B49" s="132"/>
      <c r="C49" s="129"/>
      <c r="D49" t="s">
        <v>167</v>
      </c>
    </row>
    <row r="50" spans="1:4" ht="15.75" thickBot="1" x14ac:dyDescent="0.3">
      <c r="A50" s="233"/>
      <c r="B50" s="134"/>
      <c r="C50" s="131"/>
      <c r="D50" t="s">
        <v>168</v>
      </c>
    </row>
    <row r="51" spans="1:4" ht="15.75" thickTop="1" x14ac:dyDescent="0.25"/>
  </sheetData>
  <sheetProtection formatCells="0" formatColumns="0" formatRows="0" insertRows="0"/>
  <mergeCells count="12">
    <mergeCell ref="A48:A50"/>
    <mergeCell ref="A36:A38"/>
    <mergeCell ref="A33:A35"/>
    <mergeCell ref="A39:A44"/>
    <mergeCell ref="A45:A47"/>
    <mergeCell ref="B45:B46"/>
    <mergeCell ref="A30:A32"/>
    <mergeCell ref="A2:A7"/>
    <mergeCell ref="A12:A17"/>
    <mergeCell ref="A18:A23"/>
    <mergeCell ref="A24:A26"/>
    <mergeCell ref="A27:A29"/>
  </mergeCells>
  <pageMargins left="0.70866141732283472" right="0.70866141732283472" top="0.74803149606299213" bottom="0.74803149606299213"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workbookViewId="0">
      <selection activeCell="B7" sqref="B7"/>
    </sheetView>
  </sheetViews>
  <sheetFormatPr defaultRowHeight="15" x14ac:dyDescent="0.25"/>
  <cols>
    <col min="1" max="1" width="39.7109375" customWidth="1"/>
    <col min="2" max="2" width="69.140625" customWidth="1"/>
  </cols>
  <sheetData>
    <row r="1" spans="1:2" x14ac:dyDescent="0.25">
      <c r="A1" s="236"/>
      <c r="B1" s="236"/>
    </row>
    <row r="3" spans="1:2" ht="79.5" customHeight="1" x14ac:dyDescent="0.25"/>
    <row r="4" spans="1:2" x14ac:dyDescent="0.25">
      <c r="A4" s="4" t="s">
        <v>132</v>
      </c>
      <c r="B4" t="s">
        <v>76</v>
      </c>
    </row>
    <row r="5" spans="1:2" ht="60" x14ac:dyDescent="0.25">
      <c r="A5" s="4" t="s">
        <v>148</v>
      </c>
      <c r="B5" s="139" t="s">
        <v>274</v>
      </c>
    </row>
    <row r="6" spans="1:2" ht="45" x14ac:dyDescent="0.25">
      <c r="A6" s="4" t="s">
        <v>187</v>
      </c>
      <c r="B6" t="s">
        <v>275</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election activeCell="A3" sqref="A3"/>
    </sheetView>
  </sheetViews>
  <sheetFormatPr defaultRowHeight="15" x14ac:dyDescent="0.25"/>
  <cols>
    <col min="1" max="1" width="12.28515625" customWidth="1"/>
    <col min="2" max="2" width="13.7109375" customWidth="1"/>
    <col min="3" max="3" width="21.140625" customWidth="1"/>
    <col min="4" max="4" width="21" customWidth="1"/>
    <col min="5" max="5" width="40.140625" style="1" customWidth="1"/>
    <col min="6" max="6" width="17.5703125" customWidth="1"/>
    <col min="7" max="7" width="23.140625" customWidth="1"/>
    <col min="8" max="8" width="26.140625" customWidth="1"/>
  </cols>
  <sheetData>
    <row r="1" spans="1:8" s="1" customFormat="1" ht="84.75" customHeight="1" x14ac:dyDescent="0.25">
      <c r="A1" s="4" t="s">
        <v>0</v>
      </c>
      <c r="B1" s="4" t="s">
        <v>4</v>
      </c>
      <c r="C1" s="4" t="s">
        <v>3</v>
      </c>
      <c r="D1" s="4" t="s">
        <v>1</v>
      </c>
      <c r="E1" s="4" t="s">
        <v>23</v>
      </c>
      <c r="F1" s="4" t="s">
        <v>2</v>
      </c>
      <c r="G1" s="5" t="s">
        <v>41</v>
      </c>
      <c r="H1" s="5" t="s">
        <v>151</v>
      </c>
    </row>
    <row r="2" spans="1:8" x14ac:dyDescent="0.25">
      <c r="A2" s="6" t="s">
        <v>76</v>
      </c>
      <c r="B2" s="7" t="s">
        <v>146</v>
      </c>
      <c r="C2" s="7">
        <v>2017</v>
      </c>
      <c r="D2" s="6" t="s">
        <v>17</v>
      </c>
      <c r="E2" s="7" t="s">
        <v>20</v>
      </c>
      <c r="F2" s="6"/>
      <c r="G2" s="110"/>
      <c r="H2" s="110"/>
    </row>
    <row r="3" spans="1:8" x14ac:dyDescent="0.25">
      <c r="A3" s="8" t="str">
        <f>A2</f>
        <v>BF</v>
      </c>
      <c r="B3" s="140" t="s">
        <v>146</v>
      </c>
      <c r="C3" s="9">
        <v>2017</v>
      </c>
      <c r="D3" s="8" t="s">
        <v>17</v>
      </c>
      <c r="E3" s="9" t="s">
        <v>21</v>
      </c>
      <c r="F3" s="8"/>
      <c r="G3" s="111"/>
      <c r="H3" s="111"/>
    </row>
    <row r="4" spans="1:8" x14ac:dyDescent="0.25">
      <c r="A4" s="6" t="str">
        <f t="shared" ref="A4:A13" si="0">A3</f>
        <v>BF</v>
      </c>
      <c r="B4" s="141" t="s">
        <v>146</v>
      </c>
      <c r="C4" s="7">
        <v>2017</v>
      </c>
      <c r="D4" s="6" t="s">
        <v>18</v>
      </c>
      <c r="E4" s="7" t="s">
        <v>22</v>
      </c>
      <c r="F4" s="6"/>
      <c r="G4" s="110"/>
      <c r="H4" s="110"/>
    </row>
    <row r="5" spans="1:8" x14ac:dyDescent="0.25">
      <c r="A5" s="8" t="str">
        <f t="shared" si="0"/>
        <v>BF</v>
      </c>
      <c r="B5" s="140" t="s">
        <v>146</v>
      </c>
      <c r="C5" s="9">
        <v>2017</v>
      </c>
      <c r="D5" s="8" t="s">
        <v>18</v>
      </c>
      <c r="E5" s="9" t="s">
        <v>129</v>
      </c>
      <c r="F5" s="8"/>
      <c r="G5" s="111"/>
      <c r="H5" s="111"/>
    </row>
    <row r="6" spans="1:8" x14ac:dyDescent="0.25">
      <c r="A6" s="6" t="str">
        <f t="shared" si="0"/>
        <v>BF</v>
      </c>
      <c r="B6" s="141" t="s">
        <v>146</v>
      </c>
      <c r="C6" s="7">
        <v>2017</v>
      </c>
      <c r="D6" s="6" t="s">
        <v>19</v>
      </c>
      <c r="E6" s="7" t="s">
        <v>130</v>
      </c>
      <c r="F6" s="6"/>
      <c r="G6" s="110"/>
      <c r="H6" s="110"/>
    </row>
    <row r="7" spans="1:8" x14ac:dyDescent="0.25">
      <c r="A7" s="8"/>
      <c r="B7" s="8"/>
      <c r="C7" s="8"/>
      <c r="D7" s="8"/>
      <c r="E7" s="9"/>
      <c r="F7" s="119">
        <f>SUM(F2:F6)</f>
        <v>0</v>
      </c>
      <c r="G7" s="120">
        <f t="shared" ref="G7" si="1">SUM(G2:G6)</f>
        <v>0</v>
      </c>
      <c r="H7" s="120">
        <v>0</v>
      </c>
    </row>
    <row r="8" spans="1:8" ht="15.75" thickBot="1" x14ac:dyDescent="0.3">
      <c r="A8" s="112"/>
      <c r="B8" s="112"/>
      <c r="C8" s="112"/>
      <c r="D8" s="112"/>
      <c r="E8" s="113"/>
      <c r="F8" s="112"/>
      <c r="G8" s="114"/>
      <c r="H8" s="114"/>
    </row>
    <row r="9" spans="1:8" ht="15.75" thickTop="1" x14ac:dyDescent="0.25">
      <c r="A9" s="10" t="str">
        <f>A6</f>
        <v>BF</v>
      </c>
      <c r="B9" s="11" t="s">
        <v>149</v>
      </c>
      <c r="C9" s="11">
        <v>2018</v>
      </c>
      <c r="D9" s="10" t="s">
        <v>17</v>
      </c>
      <c r="E9" s="11" t="s">
        <v>20</v>
      </c>
      <c r="F9" s="10"/>
      <c r="G9" s="115"/>
      <c r="H9" s="115"/>
    </row>
    <row r="10" spans="1:8" x14ac:dyDescent="0.25">
      <c r="A10" s="6" t="str">
        <f t="shared" si="0"/>
        <v>BF</v>
      </c>
      <c r="B10" s="7" t="s">
        <v>149</v>
      </c>
      <c r="C10" s="7">
        <v>2018</v>
      </c>
      <c r="D10" s="6" t="s">
        <v>17</v>
      </c>
      <c r="E10" s="7" t="s">
        <v>21</v>
      </c>
      <c r="F10" s="6"/>
      <c r="G10" s="110"/>
      <c r="H10" s="110"/>
    </row>
    <row r="11" spans="1:8" x14ac:dyDescent="0.25">
      <c r="A11" s="8" t="str">
        <f t="shared" si="0"/>
        <v>BF</v>
      </c>
      <c r="B11" s="140" t="s">
        <v>149</v>
      </c>
      <c r="C11" s="9">
        <v>2018</v>
      </c>
      <c r="D11" s="8" t="s">
        <v>18</v>
      </c>
      <c r="E11" s="9" t="s">
        <v>22</v>
      </c>
      <c r="F11" s="8"/>
      <c r="G11" s="111"/>
      <c r="H11" s="111"/>
    </row>
    <row r="12" spans="1:8" x14ac:dyDescent="0.25">
      <c r="A12" s="6" t="str">
        <f t="shared" si="0"/>
        <v>BF</v>
      </c>
      <c r="B12" s="7" t="s">
        <v>149</v>
      </c>
      <c r="C12" s="7">
        <v>2018</v>
      </c>
      <c r="D12" s="6" t="s">
        <v>18</v>
      </c>
      <c r="E12" s="7" t="s">
        <v>129</v>
      </c>
      <c r="F12" s="6"/>
      <c r="G12" s="110"/>
      <c r="H12" s="110"/>
    </row>
    <row r="13" spans="1:8" x14ac:dyDescent="0.25">
      <c r="A13" s="8" t="str">
        <f t="shared" si="0"/>
        <v>BF</v>
      </c>
      <c r="B13" s="140" t="s">
        <v>149</v>
      </c>
      <c r="C13" s="9">
        <v>2018</v>
      </c>
      <c r="D13" s="8" t="s">
        <v>19</v>
      </c>
      <c r="E13" s="9" t="s">
        <v>130</v>
      </c>
      <c r="F13" s="8"/>
      <c r="G13" s="111"/>
      <c r="H13" s="111"/>
    </row>
    <row r="14" spans="1:8" x14ac:dyDescent="0.25">
      <c r="A14" s="116"/>
      <c r="B14" s="117"/>
      <c r="C14" s="117"/>
      <c r="D14" s="117"/>
      <c r="E14" s="118"/>
      <c r="F14" s="121">
        <f>SUM(F9:F13)</f>
        <v>0</v>
      </c>
      <c r="G14" s="122">
        <f t="shared" ref="G14" si="2">SUM(G9:G13)</f>
        <v>0</v>
      </c>
      <c r="H14" s="122">
        <v>0</v>
      </c>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0" zoomScaleNormal="90" workbookViewId="0">
      <selection activeCell="K29" sqref="K29"/>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3" customWidth="1"/>
    <col min="11" max="12" width="22" customWidth="1"/>
  </cols>
  <sheetData>
    <row r="1" spans="1:12" ht="142.5" customHeight="1" x14ac:dyDescent="0.25">
      <c r="A1" s="4" t="s">
        <v>0</v>
      </c>
      <c r="B1" s="4" t="s">
        <v>32</v>
      </c>
      <c r="C1" s="4" t="s">
        <v>33</v>
      </c>
      <c r="D1" s="4" t="s">
        <v>1</v>
      </c>
      <c r="E1" s="4" t="s">
        <v>24</v>
      </c>
      <c r="F1" s="4" t="s">
        <v>25</v>
      </c>
      <c r="G1" s="12" t="s">
        <v>28</v>
      </c>
      <c r="H1" s="12" t="s">
        <v>29</v>
      </c>
      <c r="I1" s="12" t="s">
        <v>35</v>
      </c>
      <c r="J1" s="12" t="s">
        <v>30</v>
      </c>
      <c r="K1" s="12" t="s">
        <v>31</v>
      </c>
      <c r="L1" s="89" t="s">
        <v>34</v>
      </c>
    </row>
    <row r="2" spans="1:12" x14ac:dyDescent="0.25">
      <c r="A2" s="6" t="str">
        <f>programi!$A$2</f>
        <v>BF</v>
      </c>
      <c r="B2" s="6" t="s">
        <v>146</v>
      </c>
      <c r="C2" s="7">
        <v>2017</v>
      </c>
      <c r="D2" s="6" t="s">
        <v>17</v>
      </c>
      <c r="E2" s="6" t="s">
        <v>20</v>
      </c>
      <c r="F2" s="6" t="s">
        <v>26</v>
      </c>
      <c r="G2" s="38">
        <v>1370</v>
      </c>
      <c r="H2" s="38">
        <v>100</v>
      </c>
      <c r="I2" s="184">
        <v>110</v>
      </c>
      <c r="J2" s="184">
        <v>25</v>
      </c>
      <c r="K2" s="185">
        <v>505</v>
      </c>
      <c r="L2" s="186">
        <v>370</v>
      </c>
    </row>
    <row r="3" spans="1:12" x14ac:dyDescent="0.25">
      <c r="A3" s="8" t="str">
        <f>programi!$A$2</f>
        <v>BF</v>
      </c>
      <c r="B3" s="8" t="s">
        <v>146</v>
      </c>
      <c r="C3" s="9">
        <v>2017</v>
      </c>
      <c r="D3" s="8" t="s">
        <v>17</v>
      </c>
      <c r="E3" s="8" t="s">
        <v>20</v>
      </c>
      <c r="F3" s="8" t="s">
        <v>27</v>
      </c>
      <c r="G3" s="39">
        <v>0</v>
      </c>
      <c r="H3" s="39">
        <v>0</v>
      </c>
      <c r="I3" s="184">
        <v>0</v>
      </c>
      <c r="J3" s="184"/>
      <c r="K3" s="185">
        <v>0</v>
      </c>
      <c r="L3" s="186">
        <v>0</v>
      </c>
    </row>
    <row r="4" spans="1:12" x14ac:dyDescent="0.25">
      <c r="A4" s="6" t="str">
        <f>programi!$A$2</f>
        <v>BF</v>
      </c>
      <c r="B4" s="6" t="s">
        <v>146</v>
      </c>
      <c r="C4" s="7">
        <v>2017</v>
      </c>
      <c r="D4" s="6" t="s">
        <v>17</v>
      </c>
      <c r="E4" s="6" t="s">
        <v>21</v>
      </c>
      <c r="F4" s="6" t="s">
        <v>26</v>
      </c>
      <c r="G4" s="38">
        <v>580</v>
      </c>
      <c r="H4" s="184">
        <v>40</v>
      </c>
      <c r="I4" s="184">
        <v>80</v>
      </c>
      <c r="J4" s="184">
        <v>4</v>
      </c>
      <c r="K4" s="185">
        <v>260</v>
      </c>
      <c r="L4" s="186">
        <v>100</v>
      </c>
    </row>
    <row r="5" spans="1:12" x14ac:dyDescent="0.25">
      <c r="A5" s="8" t="str">
        <f>programi!$A$2</f>
        <v>BF</v>
      </c>
      <c r="B5" s="8" t="s">
        <v>146</v>
      </c>
      <c r="C5" s="9">
        <v>2017</v>
      </c>
      <c r="D5" s="8" t="s">
        <v>17</v>
      </c>
      <c r="E5" s="8" t="s">
        <v>21</v>
      </c>
      <c r="F5" s="8" t="s">
        <v>27</v>
      </c>
      <c r="G5" s="39">
        <v>0</v>
      </c>
      <c r="H5" s="39">
        <v>0</v>
      </c>
      <c r="I5" s="39">
        <v>0</v>
      </c>
      <c r="J5" s="39"/>
      <c r="K5" s="35">
        <v>0</v>
      </c>
      <c r="L5" s="36">
        <v>0</v>
      </c>
    </row>
    <row r="6" spans="1:12" x14ac:dyDescent="0.25">
      <c r="A6" s="6" t="str">
        <f>programi!$A$2</f>
        <v>BF</v>
      </c>
      <c r="B6" s="6" t="s">
        <v>146</v>
      </c>
      <c r="C6" s="7">
        <v>2017</v>
      </c>
      <c r="D6" s="6" t="s">
        <v>18</v>
      </c>
      <c r="E6" s="6" t="s">
        <v>22</v>
      </c>
      <c r="F6" s="6" t="s">
        <v>26</v>
      </c>
      <c r="G6" s="38">
        <v>0</v>
      </c>
      <c r="H6" s="38">
        <v>0</v>
      </c>
      <c r="I6" s="38">
        <v>0</v>
      </c>
      <c r="J6" s="38"/>
      <c r="K6" s="33">
        <v>0</v>
      </c>
      <c r="L6" s="34">
        <v>0</v>
      </c>
    </row>
    <row r="7" spans="1:12" x14ac:dyDescent="0.25">
      <c r="A7" s="8" t="str">
        <f>programi!$A$2</f>
        <v>BF</v>
      </c>
      <c r="B7" s="8" t="s">
        <v>146</v>
      </c>
      <c r="C7" s="9">
        <v>2017</v>
      </c>
      <c r="D7" s="8" t="s">
        <v>18</v>
      </c>
      <c r="E7" s="8" t="s">
        <v>22</v>
      </c>
      <c r="F7" s="8" t="s">
        <v>27</v>
      </c>
      <c r="G7" s="39">
        <v>0</v>
      </c>
      <c r="H7" s="39">
        <v>0</v>
      </c>
      <c r="I7" s="39">
        <v>0</v>
      </c>
      <c r="J7" s="39"/>
      <c r="K7" s="35">
        <v>0</v>
      </c>
      <c r="L7" s="36">
        <v>0</v>
      </c>
    </row>
    <row r="8" spans="1:12" x14ac:dyDescent="0.25">
      <c r="A8" s="6" t="str">
        <f>programi!$A$2</f>
        <v>BF</v>
      </c>
      <c r="B8" s="6" t="s">
        <v>146</v>
      </c>
      <c r="C8" s="7">
        <v>2017</v>
      </c>
      <c r="D8" s="6" t="s">
        <v>18</v>
      </c>
      <c r="E8" s="6" t="s">
        <v>131</v>
      </c>
      <c r="F8" s="6" t="s">
        <v>26</v>
      </c>
      <c r="G8" s="38">
        <v>870</v>
      </c>
      <c r="H8" s="38">
        <v>25</v>
      </c>
      <c r="I8" s="38">
        <v>250</v>
      </c>
      <c r="J8" s="38">
        <v>37</v>
      </c>
      <c r="K8" s="33">
        <v>340</v>
      </c>
      <c r="L8" s="34">
        <v>270</v>
      </c>
    </row>
    <row r="9" spans="1:12" x14ac:dyDescent="0.25">
      <c r="A9" s="8" t="str">
        <f>programi!$A$2</f>
        <v>BF</v>
      </c>
      <c r="B9" s="2" t="s">
        <v>146</v>
      </c>
      <c r="C9" s="9">
        <v>2017</v>
      </c>
      <c r="D9" s="8" t="s">
        <v>18</v>
      </c>
      <c r="E9" s="8" t="s">
        <v>131</v>
      </c>
      <c r="F9" s="8" t="s">
        <v>27</v>
      </c>
      <c r="G9" s="39">
        <v>0</v>
      </c>
      <c r="H9" s="39">
        <v>0</v>
      </c>
      <c r="I9" s="39">
        <v>0</v>
      </c>
      <c r="J9" s="39"/>
      <c r="K9" s="35">
        <v>0</v>
      </c>
      <c r="L9" s="36">
        <v>0</v>
      </c>
    </row>
    <row r="10" spans="1:12" x14ac:dyDescent="0.25">
      <c r="A10" s="6" t="str">
        <f>programi!$A$2</f>
        <v>BF</v>
      </c>
      <c r="B10" s="96" t="s">
        <v>146</v>
      </c>
      <c r="C10" s="7">
        <v>2017</v>
      </c>
      <c r="D10" s="6" t="s">
        <v>19</v>
      </c>
      <c r="E10" s="46"/>
      <c r="F10" s="6" t="s">
        <v>26</v>
      </c>
      <c r="G10" s="38"/>
      <c r="H10" s="38"/>
      <c r="I10" s="38"/>
      <c r="J10" s="38"/>
      <c r="K10" s="33"/>
      <c r="L10" s="34"/>
    </row>
    <row r="11" spans="1:12" x14ac:dyDescent="0.25">
      <c r="A11" s="2" t="str">
        <f>programi!$A$2</f>
        <v>BF</v>
      </c>
      <c r="B11" s="2" t="s">
        <v>146</v>
      </c>
      <c r="C11" s="9">
        <v>2017</v>
      </c>
      <c r="D11" s="2" t="s">
        <v>19</v>
      </c>
      <c r="E11" s="99" t="s">
        <v>219</v>
      </c>
      <c r="F11" s="2" t="s">
        <v>27</v>
      </c>
      <c r="G11" s="95">
        <v>202</v>
      </c>
      <c r="H11" s="95">
        <v>7</v>
      </c>
      <c r="I11" s="95">
        <v>29</v>
      </c>
      <c r="J11" s="95">
        <v>21</v>
      </c>
      <c r="K11" s="37">
        <v>71</v>
      </c>
      <c r="L11" s="37">
        <v>64</v>
      </c>
    </row>
    <row r="12" spans="1:12" ht="14.25" customHeight="1" x14ac:dyDescent="0.25">
      <c r="A12" s="96"/>
      <c r="B12" s="96"/>
      <c r="C12" s="96"/>
      <c r="D12" s="96"/>
      <c r="E12" s="96"/>
      <c r="F12" s="96"/>
      <c r="G12" s="123">
        <f t="shared" ref="G12:L12" si="0">SUM(G2:G11)</f>
        <v>3022</v>
      </c>
      <c r="H12" s="123">
        <f t="shared" si="0"/>
        <v>172</v>
      </c>
      <c r="I12" s="123">
        <f t="shared" si="0"/>
        <v>469</v>
      </c>
      <c r="J12" s="123">
        <f t="shared" si="0"/>
        <v>87</v>
      </c>
      <c r="K12" s="123">
        <f t="shared" si="0"/>
        <v>1176</v>
      </c>
      <c r="L12" s="123">
        <f t="shared" si="0"/>
        <v>804</v>
      </c>
    </row>
    <row r="13" spans="1:12" ht="7.5" customHeight="1" x14ac:dyDescent="0.25">
      <c r="A13" s="100"/>
      <c r="B13" s="101"/>
      <c r="C13" s="101"/>
      <c r="D13" s="101"/>
      <c r="E13" s="101"/>
      <c r="F13" s="101"/>
      <c r="G13" s="102"/>
      <c r="H13" s="102"/>
      <c r="I13" s="102"/>
      <c r="J13" s="102"/>
      <c r="K13" s="103"/>
      <c r="L13" s="104"/>
    </row>
    <row r="14" spans="1:12" ht="7.5" customHeight="1" x14ac:dyDescent="0.25">
      <c r="A14" s="15"/>
      <c r="B14" s="16"/>
      <c r="C14" s="16"/>
      <c r="D14" s="16"/>
      <c r="E14" s="16"/>
      <c r="F14" s="16"/>
      <c r="G14" s="43"/>
      <c r="H14" s="43"/>
      <c r="I14" s="43"/>
      <c r="J14" s="43"/>
      <c r="K14" s="44"/>
      <c r="L14" s="45"/>
    </row>
    <row r="15" spans="1:12" ht="7.5" customHeight="1" x14ac:dyDescent="0.25">
      <c r="A15" s="13"/>
      <c r="B15" s="14"/>
      <c r="C15" s="14"/>
      <c r="D15" s="14"/>
      <c r="E15" s="14"/>
      <c r="F15" s="14"/>
      <c r="G15" s="40"/>
      <c r="H15" s="40"/>
      <c r="I15" s="40"/>
      <c r="J15" s="40"/>
      <c r="K15" s="41"/>
      <c r="L15" s="42"/>
    </row>
    <row r="16" spans="1:12" x14ac:dyDescent="0.25">
      <c r="A16" s="6" t="str">
        <f>programi!$A$2</f>
        <v>BF</v>
      </c>
      <c r="B16" s="7" t="s">
        <v>149</v>
      </c>
      <c r="C16" s="7">
        <v>2018</v>
      </c>
      <c r="D16" s="6" t="s">
        <v>17</v>
      </c>
      <c r="E16" s="6" t="s">
        <v>20</v>
      </c>
      <c r="F16" s="6" t="s">
        <v>26</v>
      </c>
      <c r="G16" s="38">
        <v>1370</v>
      </c>
      <c r="H16" s="38">
        <v>100</v>
      </c>
      <c r="I16" s="38">
        <v>110</v>
      </c>
      <c r="J16" s="38">
        <v>25</v>
      </c>
      <c r="K16" s="33">
        <v>505</v>
      </c>
      <c r="L16" s="34">
        <v>370</v>
      </c>
    </row>
    <row r="17" spans="1:12" x14ac:dyDescent="0.25">
      <c r="A17" s="8" t="str">
        <f>programi!$A$2</f>
        <v>BF</v>
      </c>
      <c r="B17" s="140" t="s">
        <v>149</v>
      </c>
      <c r="C17" s="9">
        <v>2018</v>
      </c>
      <c r="D17" s="8" t="s">
        <v>17</v>
      </c>
      <c r="E17" s="8" t="s">
        <v>20</v>
      </c>
      <c r="F17" s="8" t="s">
        <v>27</v>
      </c>
      <c r="G17" s="39">
        <v>0</v>
      </c>
      <c r="H17" s="39">
        <v>0</v>
      </c>
      <c r="I17" s="39">
        <v>0</v>
      </c>
      <c r="J17" s="39"/>
      <c r="K17" s="35">
        <v>0</v>
      </c>
      <c r="L17" s="36">
        <v>0</v>
      </c>
    </row>
    <row r="18" spans="1:12" x14ac:dyDescent="0.25">
      <c r="A18" s="6" t="str">
        <f>programi!$A$2</f>
        <v>BF</v>
      </c>
      <c r="B18" s="7" t="s">
        <v>149</v>
      </c>
      <c r="C18" s="7">
        <v>2018</v>
      </c>
      <c r="D18" s="6" t="s">
        <v>17</v>
      </c>
      <c r="E18" s="6" t="s">
        <v>21</v>
      </c>
      <c r="F18" s="6" t="s">
        <v>26</v>
      </c>
      <c r="G18" s="38">
        <v>580</v>
      </c>
      <c r="H18" s="38">
        <v>50</v>
      </c>
      <c r="I18" s="38">
        <v>80</v>
      </c>
      <c r="J18" s="38">
        <v>5</v>
      </c>
      <c r="K18" s="33">
        <v>260</v>
      </c>
      <c r="L18" s="34">
        <v>100</v>
      </c>
    </row>
    <row r="19" spans="1:12" x14ac:dyDescent="0.25">
      <c r="A19" s="8" t="str">
        <f>programi!$A$2</f>
        <v>BF</v>
      </c>
      <c r="B19" s="140" t="s">
        <v>149</v>
      </c>
      <c r="C19" s="9">
        <v>2018</v>
      </c>
      <c r="D19" s="8" t="s">
        <v>17</v>
      </c>
      <c r="E19" s="8" t="s">
        <v>21</v>
      </c>
      <c r="F19" s="8" t="s">
        <v>27</v>
      </c>
      <c r="G19" s="39">
        <v>0</v>
      </c>
      <c r="H19" s="39">
        <v>0</v>
      </c>
      <c r="I19" s="39">
        <v>0</v>
      </c>
      <c r="J19" s="39"/>
      <c r="K19" s="35">
        <v>0</v>
      </c>
      <c r="L19" s="36">
        <v>0</v>
      </c>
    </row>
    <row r="20" spans="1:12" x14ac:dyDescent="0.25">
      <c r="A20" s="6" t="str">
        <f>programi!$A$2</f>
        <v>BF</v>
      </c>
      <c r="B20" s="7" t="s">
        <v>149</v>
      </c>
      <c r="C20" s="7">
        <v>2018</v>
      </c>
      <c r="D20" s="6" t="s">
        <v>18</v>
      </c>
      <c r="E20" s="6" t="s">
        <v>22</v>
      </c>
      <c r="F20" s="6" t="s">
        <v>26</v>
      </c>
      <c r="G20" s="38">
        <v>0</v>
      </c>
      <c r="H20" s="38">
        <v>0</v>
      </c>
      <c r="I20" s="38">
        <v>0</v>
      </c>
      <c r="J20" s="38"/>
      <c r="K20" s="33">
        <v>0</v>
      </c>
      <c r="L20" s="34">
        <v>0</v>
      </c>
    </row>
    <row r="21" spans="1:12" x14ac:dyDescent="0.25">
      <c r="A21" s="8" t="str">
        <f>programi!$A$2</f>
        <v>BF</v>
      </c>
      <c r="B21" s="140" t="s">
        <v>149</v>
      </c>
      <c r="C21" s="9">
        <v>2018</v>
      </c>
      <c r="D21" s="8" t="s">
        <v>18</v>
      </c>
      <c r="E21" s="8" t="s">
        <v>22</v>
      </c>
      <c r="F21" s="8" t="s">
        <v>27</v>
      </c>
      <c r="G21" s="39">
        <v>0</v>
      </c>
      <c r="H21" s="39">
        <v>0</v>
      </c>
      <c r="I21" s="39">
        <v>0</v>
      </c>
      <c r="J21" s="39"/>
      <c r="K21" s="35">
        <v>0</v>
      </c>
      <c r="L21" s="36">
        <v>0</v>
      </c>
    </row>
    <row r="22" spans="1:12" x14ac:dyDescent="0.25">
      <c r="A22" s="6" t="str">
        <f>programi!$A$2</f>
        <v>BF</v>
      </c>
      <c r="B22" s="7" t="s">
        <v>149</v>
      </c>
      <c r="C22" s="7">
        <v>2018</v>
      </c>
      <c r="D22" s="6" t="s">
        <v>18</v>
      </c>
      <c r="E22" s="6" t="s">
        <v>131</v>
      </c>
      <c r="F22" s="6" t="s">
        <v>26</v>
      </c>
      <c r="G22" s="38">
        <v>870</v>
      </c>
      <c r="H22" s="38">
        <v>25</v>
      </c>
      <c r="I22" s="38">
        <v>250</v>
      </c>
      <c r="J22" s="38">
        <v>15</v>
      </c>
      <c r="K22" s="33">
        <v>340</v>
      </c>
      <c r="L22" s="34">
        <v>270</v>
      </c>
    </row>
    <row r="23" spans="1:12" x14ac:dyDescent="0.25">
      <c r="A23" s="2" t="str">
        <f>programi!$A$2</f>
        <v>BF</v>
      </c>
      <c r="B23" s="140" t="s">
        <v>149</v>
      </c>
      <c r="C23" s="9">
        <v>2018</v>
      </c>
      <c r="D23" s="2" t="s">
        <v>18</v>
      </c>
      <c r="E23" s="2" t="s">
        <v>131</v>
      </c>
      <c r="F23" s="2" t="s">
        <v>27</v>
      </c>
      <c r="G23" s="95"/>
      <c r="H23" s="95"/>
      <c r="I23" s="95"/>
      <c r="J23" s="95"/>
      <c r="K23" s="37"/>
      <c r="L23" s="37"/>
    </row>
    <row r="24" spans="1:12" x14ac:dyDescent="0.25">
      <c r="A24" s="96" t="str">
        <f>programi!$A$2</f>
        <v>BF</v>
      </c>
      <c r="B24" s="7" t="s">
        <v>149</v>
      </c>
      <c r="C24" s="7">
        <v>2018</v>
      </c>
      <c r="D24" s="96" t="s">
        <v>19</v>
      </c>
      <c r="E24" s="99"/>
      <c r="F24" s="96" t="s">
        <v>26</v>
      </c>
      <c r="G24" s="97"/>
      <c r="H24" s="97"/>
      <c r="I24" s="97"/>
      <c r="J24" s="97"/>
      <c r="K24" s="98"/>
      <c r="L24" s="98"/>
    </row>
    <row r="25" spans="1:12" x14ac:dyDescent="0.25">
      <c r="A25" s="2" t="str">
        <f>programi!$A$2</f>
        <v>BF</v>
      </c>
      <c r="B25" s="140" t="s">
        <v>149</v>
      </c>
      <c r="C25" s="9">
        <v>2018</v>
      </c>
      <c r="D25" s="2" t="s">
        <v>19</v>
      </c>
      <c r="E25" s="99" t="s">
        <v>219</v>
      </c>
      <c r="F25" s="2" t="s">
        <v>27</v>
      </c>
      <c r="G25" s="95">
        <v>207</v>
      </c>
      <c r="H25" s="95">
        <v>7</v>
      </c>
      <c r="I25" s="95">
        <v>27</v>
      </c>
      <c r="J25" s="95">
        <v>31</v>
      </c>
      <c r="K25" s="37">
        <v>71</v>
      </c>
      <c r="L25" s="37">
        <v>58</v>
      </c>
    </row>
    <row r="26" spans="1:12" x14ac:dyDescent="0.25">
      <c r="A26" s="96"/>
      <c r="B26" s="96"/>
      <c r="C26" s="96"/>
      <c r="D26" s="96"/>
      <c r="E26" s="96"/>
      <c r="F26" s="96"/>
      <c r="G26" s="123">
        <f t="shared" ref="G26:K26" si="1">SUM(G16:G25)</f>
        <v>3027</v>
      </c>
      <c r="H26" s="123">
        <f t="shared" si="1"/>
        <v>182</v>
      </c>
      <c r="I26" s="123">
        <f t="shared" si="1"/>
        <v>467</v>
      </c>
      <c r="J26" s="123">
        <f t="shared" si="1"/>
        <v>76</v>
      </c>
      <c r="K26" s="123">
        <f t="shared" si="1"/>
        <v>1176</v>
      </c>
      <c r="L26" s="123">
        <f>SUM(L16:L25)</f>
        <v>798</v>
      </c>
    </row>
    <row r="27" spans="1:12" x14ac:dyDescent="0.25">
      <c r="A27" s="90"/>
      <c r="B27" s="91"/>
      <c r="C27" s="91"/>
      <c r="D27" s="91"/>
      <c r="E27" s="91"/>
      <c r="F27" s="91"/>
      <c r="G27" s="92"/>
      <c r="H27" s="92"/>
      <c r="I27" s="92"/>
      <c r="J27" s="92"/>
      <c r="K27" s="93"/>
      <c r="L27" s="94"/>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Normal="100" workbookViewId="0">
      <selection activeCell="F34" sqref="F34"/>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75" customHeight="1" x14ac:dyDescent="0.25">
      <c r="A1" s="50" t="s">
        <v>0</v>
      </c>
      <c r="B1" s="51" t="s">
        <v>100</v>
      </c>
      <c r="C1" s="52" t="s">
        <v>1</v>
      </c>
      <c r="D1" s="58" t="s">
        <v>24</v>
      </c>
      <c r="E1" s="52" t="s">
        <v>36</v>
      </c>
      <c r="F1" s="53" t="s">
        <v>99</v>
      </c>
    </row>
    <row r="2" spans="1:6" x14ac:dyDescent="0.25">
      <c r="A2" s="54" t="str">
        <f>programi!$A$2</f>
        <v>BF</v>
      </c>
      <c r="B2" s="55">
        <v>2017</v>
      </c>
      <c r="C2" s="55" t="s">
        <v>37</v>
      </c>
      <c r="D2" s="55" t="s">
        <v>20</v>
      </c>
      <c r="E2" s="55" t="s">
        <v>38</v>
      </c>
      <c r="F2" s="75">
        <v>315</v>
      </c>
    </row>
    <row r="3" spans="1:6" x14ac:dyDescent="0.25">
      <c r="A3" s="56" t="str">
        <f>programi!$A$2</f>
        <v>BF</v>
      </c>
      <c r="B3" s="57">
        <v>2017</v>
      </c>
      <c r="C3" s="57" t="s">
        <v>37</v>
      </c>
      <c r="D3" s="57" t="s">
        <v>20</v>
      </c>
      <c r="E3" s="57" t="s">
        <v>39</v>
      </c>
      <c r="F3" s="76"/>
    </row>
    <row r="4" spans="1:6" x14ac:dyDescent="0.25">
      <c r="A4" s="54" t="str">
        <f>programi!$A$2</f>
        <v>BF</v>
      </c>
      <c r="B4" s="55">
        <v>2017</v>
      </c>
      <c r="C4" s="55" t="s">
        <v>37</v>
      </c>
      <c r="D4" s="55" t="s">
        <v>21</v>
      </c>
      <c r="E4" s="55" t="s">
        <v>38</v>
      </c>
      <c r="F4" s="75">
        <v>65</v>
      </c>
    </row>
    <row r="5" spans="1:6" x14ac:dyDescent="0.25">
      <c r="A5" s="56" t="str">
        <f>programi!$A$2</f>
        <v>BF</v>
      </c>
      <c r="B5" s="57">
        <v>2017</v>
      </c>
      <c r="C5" s="57" t="s">
        <v>37</v>
      </c>
      <c r="D5" s="57" t="s">
        <v>21</v>
      </c>
      <c r="E5" s="57" t="s">
        <v>39</v>
      </c>
      <c r="F5" s="76"/>
    </row>
    <row r="6" spans="1:6" x14ac:dyDescent="0.25">
      <c r="A6" s="54" t="str">
        <f>programi!$A$2</f>
        <v>BF</v>
      </c>
      <c r="B6" s="55">
        <v>2017</v>
      </c>
      <c r="C6" s="55" t="s">
        <v>40</v>
      </c>
      <c r="D6" s="55" t="s">
        <v>131</v>
      </c>
      <c r="E6" s="55" t="s">
        <v>38</v>
      </c>
      <c r="F6" s="75">
        <v>105</v>
      </c>
    </row>
    <row r="7" spans="1:6" x14ac:dyDescent="0.25">
      <c r="A7" s="56" t="str">
        <f>programi!$A$2</f>
        <v>BF</v>
      </c>
      <c r="B7" s="57">
        <v>2017</v>
      </c>
      <c r="C7" s="57" t="s">
        <v>40</v>
      </c>
      <c r="D7" s="57" t="s">
        <v>131</v>
      </c>
      <c r="E7" s="57" t="s">
        <v>39</v>
      </c>
      <c r="F7" s="76"/>
    </row>
    <row r="8" spans="1:6" x14ac:dyDescent="0.25">
      <c r="A8" s="54" t="str">
        <f>programi!$A$2</f>
        <v>BF</v>
      </c>
      <c r="B8" s="55">
        <v>2017</v>
      </c>
      <c r="C8" s="55" t="s">
        <v>40</v>
      </c>
      <c r="D8" s="55" t="s">
        <v>22</v>
      </c>
      <c r="E8" s="55" t="s">
        <v>38</v>
      </c>
      <c r="F8" s="75"/>
    </row>
    <row r="9" spans="1:6" x14ac:dyDescent="0.25">
      <c r="A9" s="56" t="str">
        <f>programi!$A$2</f>
        <v>BF</v>
      </c>
      <c r="B9" s="57">
        <v>2017</v>
      </c>
      <c r="C9" s="57" t="s">
        <v>40</v>
      </c>
      <c r="D9" s="57" t="s">
        <v>22</v>
      </c>
      <c r="E9" s="57" t="s">
        <v>39</v>
      </c>
      <c r="F9" s="76"/>
    </row>
    <row r="10" spans="1:6" x14ac:dyDescent="0.25">
      <c r="A10" s="54" t="str">
        <f>programi!$A$2</f>
        <v>BF</v>
      </c>
      <c r="B10" s="55">
        <v>2017</v>
      </c>
      <c r="C10" s="55" t="s">
        <v>19</v>
      </c>
      <c r="D10" s="59"/>
      <c r="E10" s="55" t="s">
        <v>38</v>
      </c>
      <c r="F10" s="75"/>
    </row>
    <row r="11" spans="1:6" x14ac:dyDescent="0.25">
      <c r="A11" s="56" t="str">
        <f>programi!$A$2</f>
        <v>BF</v>
      </c>
      <c r="B11" s="57">
        <v>2017</v>
      </c>
      <c r="C11" s="57" t="s">
        <v>19</v>
      </c>
      <c r="D11" s="59" t="s">
        <v>220</v>
      </c>
      <c r="E11" s="57" t="s">
        <v>39</v>
      </c>
      <c r="F11" s="75">
        <v>42</v>
      </c>
    </row>
    <row r="12" spans="1:6" ht="13.5" customHeight="1" x14ac:dyDescent="0.25">
      <c r="A12" s="54"/>
      <c r="B12" s="55"/>
      <c r="C12" s="55"/>
      <c r="D12" s="60" t="s">
        <v>221</v>
      </c>
      <c r="E12" s="57" t="s">
        <v>39</v>
      </c>
      <c r="F12" s="76">
        <v>3</v>
      </c>
    </row>
    <row r="13" spans="1:6" ht="6.75" customHeight="1" x14ac:dyDescent="0.25">
      <c r="A13" s="56"/>
      <c r="B13" s="57"/>
      <c r="C13" s="57"/>
      <c r="D13" s="57"/>
      <c r="E13" s="57"/>
      <c r="F13" s="76"/>
    </row>
    <row r="14" spans="1:6" ht="6.75" customHeight="1" x14ac:dyDescent="0.25">
      <c r="A14" s="54"/>
      <c r="B14" s="55"/>
      <c r="C14" s="55"/>
      <c r="D14" s="55"/>
      <c r="E14" s="55"/>
      <c r="F14" s="75"/>
    </row>
    <row r="15" spans="1:6" ht="6.75" customHeight="1" x14ac:dyDescent="0.25">
      <c r="A15" s="56"/>
      <c r="B15" s="57"/>
      <c r="C15" s="57"/>
      <c r="D15" s="57"/>
      <c r="E15" s="57"/>
      <c r="F15" s="76"/>
    </row>
    <row r="16" spans="1:6" ht="6.75" customHeight="1" x14ac:dyDescent="0.25">
      <c r="A16" s="54"/>
      <c r="B16" s="55"/>
      <c r="C16" s="55"/>
      <c r="D16" s="55"/>
      <c r="E16" s="55"/>
      <c r="F16" s="75"/>
    </row>
    <row r="17" spans="1:6" ht="6.75" customHeight="1" x14ac:dyDescent="0.25">
      <c r="A17" s="56"/>
      <c r="B17" s="57"/>
      <c r="C17" s="57"/>
      <c r="D17" s="57"/>
      <c r="E17" s="57"/>
      <c r="F17" s="76"/>
    </row>
    <row r="18" spans="1:6" x14ac:dyDescent="0.25">
      <c r="A18" s="54" t="str">
        <f>programi!$A$2</f>
        <v>BF</v>
      </c>
      <c r="B18" s="55">
        <v>2018</v>
      </c>
      <c r="C18" s="55" t="s">
        <v>37</v>
      </c>
      <c r="D18" s="55" t="s">
        <v>20</v>
      </c>
      <c r="E18" s="55" t="s">
        <v>38</v>
      </c>
      <c r="F18" s="75">
        <v>315</v>
      </c>
    </row>
    <row r="19" spans="1:6" x14ac:dyDescent="0.25">
      <c r="A19" s="56" t="str">
        <f>programi!$A$2</f>
        <v>BF</v>
      </c>
      <c r="B19" s="57">
        <v>2018</v>
      </c>
      <c r="C19" s="57" t="s">
        <v>37</v>
      </c>
      <c r="D19" s="57" t="s">
        <v>20</v>
      </c>
      <c r="E19" s="57" t="s">
        <v>39</v>
      </c>
      <c r="F19" s="76"/>
    </row>
    <row r="20" spans="1:6" x14ac:dyDescent="0.25">
      <c r="A20" s="54" t="str">
        <f>programi!$A$2</f>
        <v>BF</v>
      </c>
      <c r="B20" s="55">
        <v>2018</v>
      </c>
      <c r="C20" s="55" t="s">
        <v>37</v>
      </c>
      <c r="D20" s="55" t="s">
        <v>21</v>
      </c>
      <c r="E20" s="55" t="s">
        <v>38</v>
      </c>
      <c r="F20" s="75">
        <v>65</v>
      </c>
    </row>
    <row r="21" spans="1:6" x14ac:dyDescent="0.25">
      <c r="A21" s="56" t="str">
        <f>programi!$A$2</f>
        <v>BF</v>
      </c>
      <c r="B21" s="57">
        <v>2018</v>
      </c>
      <c r="C21" s="57" t="s">
        <v>37</v>
      </c>
      <c r="D21" s="57" t="s">
        <v>21</v>
      </c>
      <c r="E21" s="57" t="s">
        <v>39</v>
      </c>
      <c r="F21" s="76"/>
    </row>
    <row r="22" spans="1:6" x14ac:dyDescent="0.25">
      <c r="A22" s="54" t="str">
        <f>programi!$A$2</f>
        <v>BF</v>
      </c>
      <c r="B22" s="55">
        <v>2018</v>
      </c>
      <c r="C22" s="55" t="s">
        <v>40</v>
      </c>
      <c r="D22" s="55" t="s">
        <v>131</v>
      </c>
      <c r="E22" s="55" t="s">
        <v>38</v>
      </c>
      <c r="F22" s="75">
        <v>110</v>
      </c>
    </row>
    <row r="23" spans="1:6" x14ac:dyDescent="0.25">
      <c r="A23" s="56" t="str">
        <f>programi!$A$2</f>
        <v>BF</v>
      </c>
      <c r="B23" s="57">
        <v>2018</v>
      </c>
      <c r="C23" s="57" t="s">
        <v>40</v>
      </c>
      <c r="D23" s="57" t="s">
        <v>131</v>
      </c>
      <c r="E23" s="57" t="s">
        <v>39</v>
      </c>
      <c r="F23" s="76"/>
    </row>
    <row r="24" spans="1:6" x14ac:dyDescent="0.25">
      <c r="A24" s="54" t="str">
        <f>programi!$A$2</f>
        <v>BF</v>
      </c>
      <c r="B24" s="55">
        <v>2018</v>
      </c>
      <c r="C24" s="55" t="s">
        <v>40</v>
      </c>
      <c r="D24" s="55" t="s">
        <v>22</v>
      </c>
      <c r="E24" s="55" t="s">
        <v>38</v>
      </c>
      <c r="F24" s="75"/>
    </row>
    <row r="25" spans="1:6" x14ac:dyDescent="0.25">
      <c r="A25" s="56" t="str">
        <f>programi!$A$2</f>
        <v>BF</v>
      </c>
      <c r="B25" s="57">
        <v>2018</v>
      </c>
      <c r="C25" s="57" t="s">
        <v>40</v>
      </c>
      <c r="D25" s="57" t="s">
        <v>22</v>
      </c>
      <c r="E25" s="57" t="s">
        <v>39</v>
      </c>
      <c r="F25" s="76"/>
    </row>
    <row r="26" spans="1:6" x14ac:dyDescent="0.25">
      <c r="A26" s="54" t="str">
        <f>programi!$A$2</f>
        <v>BF</v>
      </c>
      <c r="B26" s="55">
        <v>2018</v>
      </c>
      <c r="C26" s="55" t="s">
        <v>19</v>
      </c>
      <c r="D26" s="59"/>
      <c r="E26" s="55" t="s">
        <v>38</v>
      </c>
      <c r="F26" s="75"/>
    </row>
    <row r="27" spans="1:6" x14ac:dyDescent="0.25">
      <c r="A27" s="56" t="str">
        <f>programi!$A$2</f>
        <v>BF</v>
      </c>
      <c r="B27" s="57">
        <v>2018</v>
      </c>
      <c r="C27" s="57" t="s">
        <v>19</v>
      </c>
      <c r="D27" s="59" t="s">
        <v>220</v>
      </c>
      <c r="E27" s="57" t="s">
        <v>39</v>
      </c>
      <c r="F27" s="75">
        <v>34</v>
      </c>
    </row>
    <row r="28" spans="1:6" x14ac:dyDescent="0.25">
      <c r="D28" s="60" t="s">
        <v>221</v>
      </c>
      <c r="E28" s="57" t="s">
        <v>39</v>
      </c>
      <c r="F28" s="76">
        <v>2</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A2" sqref="A2"/>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16.7109375" customWidth="1"/>
    <col min="7" max="7" width="51.85546875" style="1" customWidth="1"/>
    <col min="8" max="8" width="21.28515625" customWidth="1"/>
    <col min="9" max="9" width="19.42578125" customWidth="1"/>
  </cols>
  <sheetData>
    <row r="1" spans="1:9" s="1" customFormat="1" ht="60" x14ac:dyDescent="0.25">
      <c r="A1" s="61" t="s">
        <v>0</v>
      </c>
      <c r="B1" s="58" t="s">
        <v>100</v>
      </c>
      <c r="C1" s="58" t="s">
        <v>101</v>
      </c>
      <c r="D1" s="58" t="s">
        <v>1</v>
      </c>
      <c r="E1" s="58" t="s">
        <v>50</v>
      </c>
      <c r="F1" s="58" t="s">
        <v>36</v>
      </c>
      <c r="G1" s="58" t="s">
        <v>42</v>
      </c>
      <c r="H1" s="58" t="s">
        <v>43</v>
      </c>
      <c r="I1" s="62" t="s">
        <v>44</v>
      </c>
    </row>
    <row r="2" spans="1:9" x14ac:dyDescent="0.25">
      <c r="A2" s="54" t="str">
        <f>programi!$A$2</f>
        <v>BF</v>
      </c>
      <c r="B2" s="55">
        <v>2017</v>
      </c>
      <c r="C2" s="55" t="s">
        <v>128</v>
      </c>
      <c r="D2" s="55" t="s">
        <v>37</v>
      </c>
      <c r="E2" s="55" t="s">
        <v>20</v>
      </c>
      <c r="F2" s="55" t="s">
        <v>38</v>
      </c>
      <c r="G2" s="29" t="s">
        <v>45</v>
      </c>
      <c r="H2" s="187">
        <v>68</v>
      </c>
      <c r="I2" s="188">
        <v>35</v>
      </c>
    </row>
    <row r="3" spans="1:9" x14ac:dyDescent="0.25">
      <c r="A3" s="56" t="str">
        <f>programi!$A$2</f>
        <v>BF</v>
      </c>
      <c r="B3" s="57">
        <v>2017</v>
      </c>
      <c r="C3" s="57" t="s">
        <v>128</v>
      </c>
      <c r="D3" s="57" t="s">
        <v>37</v>
      </c>
      <c r="E3" s="57" t="s">
        <v>20</v>
      </c>
      <c r="F3" s="57" t="s">
        <v>39</v>
      </c>
      <c r="G3" s="30" t="s">
        <v>45</v>
      </c>
      <c r="H3" s="189">
        <v>0</v>
      </c>
      <c r="I3" s="190">
        <v>0</v>
      </c>
    </row>
    <row r="4" spans="1:9" x14ac:dyDescent="0.25">
      <c r="A4" s="54" t="str">
        <f>programi!$A$2</f>
        <v>BF</v>
      </c>
      <c r="B4" s="55">
        <v>2017</v>
      </c>
      <c r="C4" s="55" t="s">
        <v>128</v>
      </c>
      <c r="D4" s="55" t="s">
        <v>37</v>
      </c>
      <c r="E4" s="55" t="s">
        <v>21</v>
      </c>
      <c r="F4" s="55" t="s">
        <v>38</v>
      </c>
      <c r="G4" s="29" t="s">
        <v>45</v>
      </c>
      <c r="H4" s="187">
        <v>7</v>
      </c>
      <c r="I4" s="188">
        <v>0</v>
      </c>
    </row>
    <row r="5" spans="1:9" x14ac:dyDescent="0.25">
      <c r="A5" s="56" t="str">
        <f>programi!$A$2</f>
        <v>BF</v>
      </c>
      <c r="B5" s="57">
        <v>2017</v>
      </c>
      <c r="C5" s="57" t="s">
        <v>128</v>
      </c>
      <c r="D5" s="57" t="s">
        <v>37</v>
      </c>
      <c r="E5" s="57" t="s">
        <v>21</v>
      </c>
      <c r="F5" s="57" t="s">
        <v>39</v>
      </c>
      <c r="G5" s="30" t="s">
        <v>45</v>
      </c>
      <c r="H5" s="189">
        <v>0</v>
      </c>
      <c r="I5" s="190">
        <v>0</v>
      </c>
    </row>
    <row r="6" spans="1:9" x14ac:dyDescent="0.25">
      <c r="A6" s="54" t="str">
        <f>programi!$A$2</f>
        <v>BF</v>
      </c>
      <c r="B6" s="55">
        <v>2017</v>
      </c>
      <c r="C6" s="55" t="s">
        <v>128</v>
      </c>
      <c r="D6" s="55" t="s">
        <v>40</v>
      </c>
      <c r="E6" s="55" t="s">
        <v>131</v>
      </c>
      <c r="F6" s="55" t="s">
        <v>38</v>
      </c>
      <c r="G6" s="29" t="s">
        <v>45</v>
      </c>
      <c r="H6" s="187">
        <v>112</v>
      </c>
      <c r="I6" s="188">
        <v>50</v>
      </c>
    </row>
    <row r="7" spans="1:9" x14ac:dyDescent="0.25">
      <c r="A7" s="56" t="str">
        <f>programi!$A$2</f>
        <v>BF</v>
      </c>
      <c r="B7" s="57">
        <v>2017</v>
      </c>
      <c r="C7" s="57" t="s">
        <v>128</v>
      </c>
      <c r="D7" s="57" t="s">
        <v>40</v>
      </c>
      <c r="E7" s="57" t="s">
        <v>131</v>
      </c>
      <c r="F7" s="57" t="s">
        <v>39</v>
      </c>
      <c r="G7" s="30" t="s">
        <v>45</v>
      </c>
      <c r="H7" s="189">
        <v>0</v>
      </c>
      <c r="I7" s="190">
        <v>0</v>
      </c>
    </row>
    <row r="8" spans="1:9" x14ac:dyDescent="0.25">
      <c r="A8" s="54" t="str">
        <f>programi!$A$2</f>
        <v>BF</v>
      </c>
      <c r="B8" s="55">
        <v>2017</v>
      </c>
      <c r="C8" s="55" t="s">
        <v>128</v>
      </c>
      <c r="D8" s="55" t="s">
        <v>40</v>
      </c>
      <c r="E8" s="55" t="s">
        <v>22</v>
      </c>
      <c r="F8" s="55" t="s">
        <v>38</v>
      </c>
      <c r="G8" s="29" t="s">
        <v>45</v>
      </c>
      <c r="H8" s="187">
        <v>0</v>
      </c>
      <c r="I8" s="188">
        <v>0</v>
      </c>
    </row>
    <row r="9" spans="1:9" x14ac:dyDescent="0.25">
      <c r="A9" s="56" t="str">
        <f>programi!$A$2</f>
        <v>BF</v>
      </c>
      <c r="B9" s="57">
        <v>2017</v>
      </c>
      <c r="C9" s="57" t="s">
        <v>128</v>
      </c>
      <c r="D9" s="57" t="s">
        <v>40</v>
      </c>
      <c r="E9" s="57" t="s">
        <v>22</v>
      </c>
      <c r="F9" s="57" t="s">
        <v>39</v>
      </c>
      <c r="G9" s="30" t="s">
        <v>45</v>
      </c>
      <c r="H9" s="189">
        <v>0</v>
      </c>
      <c r="I9" s="190">
        <v>0</v>
      </c>
    </row>
    <row r="10" spans="1:9" x14ac:dyDescent="0.25">
      <c r="A10" s="54" t="str">
        <f>programi!$A$2</f>
        <v>BF</v>
      </c>
      <c r="B10" s="55">
        <v>2017</v>
      </c>
      <c r="C10" s="55" t="s">
        <v>128</v>
      </c>
      <c r="D10" s="55" t="s">
        <v>19</v>
      </c>
      <c r="E10" s="63"/>
      <c r="F10" s="55" t="s">
        <v>38</v>
      </c>
      <c r="G10" s="29" t="s">
        <v>45</v>
      </c>
      <c r="H10" s="187">
        <v>0</v>
      </c>
      <c r="I10" s="188">
        <v>7</v>
      </c>
    </row>
    <row r="11" spans="1:9" x14ac:dyDescent="0.25">
      <c r="A11" s="56" t="str">
        <f>programi!$A$2</f>
        <v>BF</v>
      </c>
      <c r="B11" s="55">
        <v>2017</v>
      </c>
      <c r="C11" s="55" t="s">
        <v>128</v>
      </c>
      <c r="D11" s="57" t="s">
        <v>19</v>
      </c>
      <c r="E11" s="63"/>
      <c r="F11" s="57" t="s">
        <v>39</v>
      </c>
      <c r="G11" s="30" t="s">
        <v>45</v>
      </c>
      <c r="H11" s="189">
        <v>5</v>
      </c>
      <c r="I11" s="190">
        <v>0</v>
      </c>
    </row>
    <row r="12" spans="1:9" x14ac:dyDescent="0.25">
      <c r="A12" s="54" t="str">
        <f>programi!$A$2</f>
        <v>BF</v>
      </c>
      <c r="B12" s="57">
        <v>2017</v>
      </c>
      <c r="C12" s="57" t="s">
        <v>128</v>
      </c>
      <c r="D12" s="55" t="s">
        <v>37</v>
      </c>
      <c r="E12" s="55" t="s">
        <v>20</v>
      </c>
      <c r="F12" s="55" t="s">
        <v>38</v>
      </c>
      <c r="G12" s="29" t="s">
        <v>46</v>
      </c>
      <c r="H12" s="187">
        <v>1</v>
      </c>
      <c r="I12" s="188">
        <v>2</v>
      </c>
    </row>
    <row r="13" spans="1:9" x14ac:dyDescent="0.25">
      <c r="A13" s="56" t="str">
        <f>programi!$A$2</f>
        <v>BF</v>
      </c>
      <c r="B13" s="55">
        <v>2017</v>
      </c>
      <c r="C13" s="55" t="s">
        <v>128</v>
      </c>
      <c r="D13" s="57" t="s">
        <v>37</v>
      </c>
      <c r="E13" s="57" t="s">
        <v>20</v>
      </c>
      <c r="F13" s="57" t="s">
        <v>39</v>
      </c>
      <c r="G13" s="30" t="s">
        <v>46</v>
      </c>
      <c r="H13" s="189">
        <v>0</v>
      </c>
      <c r="I13" s="190">
        <v>0</v>
      </c>
    </row>
    <row r="14" spans="1:9" x14ac:dyDescent="0.25">
      <c r="A14" s="54" t="str">
        <f>programi!$A$2</f>
        <v>BF</v>
      </c>
      <c r="B14" s="57">
        <v>2017</v>
      </c>
      <c r="C14" s="57" t="s">
        <v>128</v>
      </c>
      <c r="D14" s="55" t="s">
        <v>37</v>
      </c>
      <c r="E14" s="55" t="s">
        <v>21</v>
      </c>
      <c r="F14" s="55" t="s">
        <v>38</v>
      </c>
      <c r="G14" s="29" t="s">
        <v>46</v>
      </c>
      <c r="H14" s="187">
        <v>0</v>
      </c>
      <c r="I14" s="188">
        <v>0</v>
      </c>
    </row>
    <row r="15" spans="1:9" x14ac:dyDescent="0.25">
      <c r="A15" s="56" t="str">
        <f>programi!$A$2</f>
        <v>BF</v>
      </c>
      <c r="B15" s="55">
        <v>2017</v>
      </c>
      <c r="C15" s="55" t="s">
        <v>128</v>
      </c>
      <c r="D15" s="57" t="s">
        <v>37</v>
      </c>
      <c r="E15" s="57" t="s">
        <v>21</v>
      </c>
      <c r="F15" s="57" t="s">
        <v>39</v>
      </c>
      <c r="G15" s="30" t="s">
        <v>46</v>
      </c>
      <c r="H15" s="189">
        <v>0</v>
      </c>
      <c r="I15" s="190">
        <v>0</v>
      </c>
    </row>
    <row r="16" spans="1:9" x14ac:dyDescent="0.25">
      <c r="A16" s="54" t="str">
        <f>programi!$A$2</f>
        <v>BF</v>
      </c>
      <c r="B16" s="57">
        <v>2017</v>
      </c>
      <c r="C16" s="57" t="s">
        <v>128</v>
      </c>
      <c r="D16" s="55" t="s">
        <v>40</v>
      </c>
      <c r="E16" s="55" t="s">
        <v>131</v>
      </c>
      <c r="F16" s="55" t="s">
        <v>38</v>
      </c>
      <c r="G16" s="29" t="s">
        <v>46</v>
      </c>
      <c r="H16" s="187">
        <v>3</v>
      </c>
      <c r="I16" s="188">
        <v>6</v>
      </c>
    </row>
    <row r="17" spans="1:9" x14ac:dyDescent="0.25">
      <c r="A17" s="56" t="str">
        <f>programi!$A$2</f>
        <v>BF</v>
      </c>
      <c r="B17" s="55">
        <v>2017</v>
      </c>
      <c r="C17" s="55" t="s">
        <v>128</v>
      </c>
      <c r="D17" s="57" t="s">
        <v>40</v>
      </c>
      <c r="E17" s="55" t="s">
        <v>131</v>
      </c>
      <c r="F17" s="57" t="s">
        <v>39</v>
      </c>
      <c r="G17" s="30" t="s">
        <v>46</v>
      </c>
      <c r="H17" s="189">
        <v>0</v>
      </c>
      <c r="I17" s="190">
        <v>0</v>
      </c>
    </row>
    <row r="18" spans="1:9" x14ac:dyDescent="0.25">
      <c r="A18" s="54" t="str">
        <f>programi!$A$2</f>
        <v>BF</v>
      </c>
      <c r="B18" s="57">
        <v>2017</v>
      </c>
      <c r="C18" s="57" t="s">
        <v>128</v>
      </c>
      <c r="D18" s="55" t="s">
        <v>40</v>
      </c>
      <c r="E18" s="55" t="s">
        <v>22</v>
      </c>
      <c r="F18" s="55" t="s">
        <v>38</v>
      </c>
      <c r="G18" s="29" t="s">
        <v>46</v>
      </c>
      <c r="H18" s="187">
        <v>0</v>
      </c>
      <c r="I18" s="188">
        <v>0</v>
      </c>
    </row>
    <row r="19" spans="1:9" x14ac:dyDescent="0.25">
      <c r="A19" s="56" t="str">
        <f>programi!$A$2</f>
        <v>BF</v>
      </c>
      <c r="B19" s="55">
        <v>2017</v>
      </c>
      <c r="C19" s="55" t="s">
        <v>128</v>
      </c>
      <c r="D19" s="57" t="s">
        <v>40</v>
      </c>
      <c r="E19" s="57" t="s">
        <v>22</v>
      </c>
      <c r="F19" s="57" t="s">
        <v>39</v>
      </c>
      <c r="G19" s="30" t="s">
        <v>46</v>
      </c>
      <c r="H19" s="189">
        <v>0</v>
      </c>
      <c r="I19" s="190">
        <v>0</v>
      </c>
    </row>
    <row r="20" spans="1:9" x14ac:dyDescent="0.25">
      <c r="A20" s="54" t="str">
        <f>programi!$A$2</f>
        <v>BF</v>
      </c>
      <c r="B20" s="55">
        <v>2017</v>
      </c>
      <c r="C20" s="55" t="s">
        <v>128</v>
      </c>
      <c r="D20" s="55" t="s">
        <v>19</v>
      </c>
      <c r="E20" s="63"/>
      <c r="F20" s="55" t="s">
        <v>38</v>
      </c>
      <c r="G20" s="29" t="s">
        <v>46</v>
      </c>
      <c r="H20" s="187">
        <v>0</v>
      </c>
      <c r="I20" s="188">
        <v>5</v>
      </c>
    </row>
    <row r="21" spans="1:9" x14ac:dyDescent="0.25">
      <c r="A21" s="56" t="str">
        <f>programi!$A$2</f>
        <v>BF</v>
      </c>
      <c r="B21" s="57">
        <v>2017</v>
      </c>
      <c r="C21" s="57" t="s">
        <v>128</v>
      </c>
      <c r="D21" s="57" t="s">
        <v>19</v>
      </c>
      <c r="E21" s="63"/>
      <c r="F21" s="57" t="s">
        <v>39</v>
      </c>
      <c r="G21" s="30" t="s">
        <v>46</v>
      </c>
      <c r="H21" s="189">
        <v>2</v>
      </c>
      <c r="I21" s="190">
        <v>0</v>
      </c>
    </row>
    <row r="22" spans="1:9" x14ac:dyDescent="0.25">
      <c r="A22" s="54" t="str">
        <f>programi!$A$2</f>
        <v>BF</v>
      </c>
      <c r="B22" s="55">
        <v>2017</v>
      </c>
      <c r="C22" s="55" t="s">
        <v>128</v>
      </c>
      <c r="D22" s="55" t="s">
        <v>37</v>
      </c>
      <c r="E22" s="55" t="s">
        <v>20</v>
      </c>
      <c r="F22" s="55" t="s">
        <v>38</v>
      </c>
      <c r="G22" s="29" t="s">
        <v>47</v>
      </c>
      <c r="H22" s="187">
        <v>2</v>
      </c>
      <c r="I22" s="188">
        <v>3</v>
      </c>
    </row>
    <row r="23" spans="1:9" x14ac:dyDescent="0.25">
      <c r="A23" s="56" t="str">
        <f>programi!$A$2</f>
        <v>BF</v>
      </c>
      <c r="B23" s="57">
        <v>2017</v>
      </c>
      <c r="C23" s="57" t="s">
        <v>128</v>
      </c>
      <c r="D23" s="57" t="s">
        <v>37</v>
      </c>
      <c r="E23" s="57" t="s">
        <v>20</v>
      </c>
      <c r="F23" s="57" t="s">
        <v>39</v>
      </c>
      <c r="G23" s="30" t="s">
        <v>47</v>
      </c>
      <c r="H23" s="189">
        <v>0</v>
      </c>
      <c r="I23" s="190">
        <v>0</v>
      </c>
    </row>
    <row r="24" spans="1:9" x14ac:dyDescent="0.25">
      <c r="A24" s="54" t="str">
        <f>programi!$A$2</f>
        <v>BF</v>
      </c>
      <c r="B24" s="55">
        <v>2017</v>
      </c>
      <c r="C24" s="55" t="s">
        <v>128</v>
      </c>
      <c r="D24" s="55" t="s">
        <v>37</v>
      </c>
      <c r="E24" s="55" t="s">
        <v>21</v>
      </c>
      <c r="F24" s="55" t="s">
        <v>38</v>
      </c>
      <c r="G24" s="29" t="s">
        <v>47</v>
      </c>
      <c r="H24" s="187">
        <v>1</v>
      </c>
      <c r="I24" s="188">
        <v>0</v>
      </c>
    </row>
    <row r="25" spans="1:9" x14ac:dyDescent="0.25">
      <c r="A25" s="56" t="str">
        <f>programi!$A$2</f>
        <v>BF</v>
      </c>
      <c r="B25" s="57">
        <v>2017</v>
      </c>
      <c r="C25" s="57" t="s">
        <v>128</v>
      </c>
      <c r="D25" s="57" t="s">
        <v>37</v>
      </c>
      <c r="E25" s="57" t="s">
        <v>21</v>
      </c>
      <c r="F25" s="57" t="s">
        <v>39</v>
      </c>
      <c r="G25" s="30" t="s">
        <v>47</v>
      </c>
      <c r="H25" s="189">
        <v>0</v>
      </c>
      <c r="I25" s="190">
        <v>0</v>
      </c>
    </row>
    <row r="26" spans="1:9" x14ac:dyDescent="0.25">
      <c r="A26" s="54" t="str">
        <f>programi!$A$2</f>
        <v>BF</v>
      </c>
      <c r="B26" s="55">
        <v>2017</v>
      </c>
      <c r="C26" s="55" t="s">
        <v>128</v>
      </c>
      <c r="D26" s="55" t="s">
        <v>40</v>
      </c>
      <c r="E26" s="55" t="s">
        <v>131</v>
      </c>
      <c r="F26" s="55" t="s">
        <v>38</v>
      </c>
      <c r="G26" s="29" t="s">
        <v>47</v>
      </c>
      <c r="H26" s="187">
        <v>3</v>
      </c>
      <c r="I26" s="188">
        <v>6</v>
      </c>
    </row>
    <row r="27" spans="1:9" x14ac:dyDescent="0.25">
      <c r="A27" s="56" t="str">
        <f>programi!$A$2</f>
        <v>BF</v>
      </c>
      <c r="B27" s="57">
        <v>2017</v>
      </c>
      <c r="C27" s="57" t="s">
        <v>128</v>
      </c>
      <c r="D27" s="57" t="s">
        <v>40</v>
      </c>
      <c r="E27" s="55" t="s">
        <v>131</v>
      </c>
      <c r="F27" s="57" t="s">
        <v>39</v>
      </c>
      <c r="G27" s="30" t="s">
        <v>47</v>
      </c>
      <c r="H27" s="189">
        <v>0</v>
      </c>
      <c r="I27" s="190">
        <v>0</v>
      </c>
    </row>
    <row r="28" spans="1:9" x14ac:dyDescent="0.25">
      <c r="A28" s="54" t="str">
        <f>programi!$A$2</f>
        <v>BF</v>
      </c>
      <c r="B28" s="55">
        <v>2017</v>
      </c>
      <c r="C28" s="55" t="s">
        <v>128</v>
      </c>
      <c r="D28" s="55" t="s">
        <v>40</v>
      </c>
      <c r="E28" s="55" t="s">
        <v>22</v>
      </c>
      <c r="F28" s="55" t="s">
        <v>38</v>
      </c>
      <c r="G28" s="29" t="s">
        <v>47</v>
      </c>
      <c r="H28" s="187">
        <v>0</v>
      </c>
      <c r="I28" s="188">
        <v>0</v>
      </c>
    </row>
    <row r="29" spans="1:9" x14ac:dyDescent="0.25">
      <c r="A29" s="56" t="str">
        <f>programi!$A$2</f>
        <v>BF</v>
      </c>
      <c r="B29" s="55">
        <v>2017</v>
      </c>
      <c r="C29" s="55" t="s">
        <v>128</v>
      </c>
      <c r="D29" s="57" t="s">
        <v>40</v>
      </c>
      <c r="E29" s="57" t="s">
        <v>22</v>
      </c>
      <c r="F29" s="57" t="s">
        <v>39</v>
      </c>
      <c r="G29" s="30" t="s">
        <v>47</v>
      </c>
      <c r="H29" s="189">
        <v>0</v>
      </c>
      <c r="I29" s="190">
        <v>0</v>
      </c>
    </row>
    <row r="30" spans="1:9" x14ac:dyDescent="0.25">
      <c r="A30" s="54" t="str">
        <f>programi!$A$2</f>
        <v>BF</v>
      </c>
      <c r="B30" s="57">
        <v>2017</v>
      </c>
      <c r="C30" s="57" t="s">
        <v>128</v>
      </c>
      <c r="D30" s="55" t="s">
        <v>19</v>
      </c>
      <c r="E30" s="63"/>
      <c r="F30" s="55" t="s">
        <v>38</v>
      </c>
      <c r="G30" s="29" t="s">
        <v>47</v>
      </c>
      <c r="H30" s="187">
        <v>0</v>
      </c>
      <c r="I30" s="188">
        <v>7</v>
      </c>
    </row>
    <row r="31" spans="1:9" x14ac:dyDescent="0.25">
      <c r="A31" s="56" t="str">
        <f>programi!$A$2</f>
        <v>BF</v>
      </c>
      <c r="B31" s="55">
        <v>2017</v>
      </c>
      <c r="C31" s="55" t="s">
        <v>128</v>
      </c>
      <c r="D31" s="57" t="s">
        <v>19</v>
      </c>
      <c r="E31" s="63"/>
      <c r="F31" s="57" t="s">
        <v>39</v>
      </c>
      <c r="G31" s="30" t="s">
        <v>47</v>
      </c>
      <c r="H31" s="189">
        <v>5</v>
      </c>
      <c r="I31" s="190">
        <v>0</v>
      </c>
    </row>
    <row r="32" spans="1:9" x14ac:dyDescent="0.25">
      <c r="A32" s="54" t="str">
        <f>programi!$A$2</f>
        <v>BF</v>
      </c>
      <c r="B32" s="57">
        <v>2017</v>
      </c>
      <c r="C32" s="57" t="s">
        <v>128</v>
      </c>
      <c r="D32" s="55" t="s">
        <v>37</v>
      </c>
      <c r="E32" s="55" t="s">
        <v>20</v>
      </c>
      <c r="F32" s="55" t="s">
        <v>38</v>
      </c>
      <c r="G32" s="29" t="s">
        <v>48</v>
      </c>
      <c r="H32" s="187">
        <v>2</v>
      </c>
      <c r="I32" s="188">
        <v>5</v>
      </c>
    </row>
    <row r="33" spans="1:9" x14ac:dyDescent="0.25">
      <c r="A33" s="56" t="str">
        <f>programi!$A$2</f>
        <v>BF</v>
      </c>
      <c r="B33" s="55">
        <v>2017</v>
      </c>
      <c r="C33" s="55" t="s">
        <v>128</v>
      </c>
      <c r="D33" s="57" t="s">
        <v>37</v>
      </c>
      <c r="E33" s="57" t="s">
        <v>20</v>
      </c>
      <c r="F33" s="57" t="s">
        <v>39</v>
      </c>
      <c r="G33" s="30" t="s">
        <v>49</v>
      </c>
      <c r="H33" s="189">
        <v>0</v>
      </c>
      <c r="I33" s="190">
        <v>0</v>
      </c>
    </row>
    <row r="34" spans="1:9" x14ac:dyDescent="0.25">
      <c r="A34" s="54" t="str">
        <f>programi!$A$2</f>
        <v>BF</v>
      </c>
      <c r="B34" s="57">
        <v>2017</v>
      </c>
      <c r="C34" s="57" t="s">
        <v>128</v>
      </c>
      <c r="D34" s="55" t="s">
        <v>37</v>
      </c>
      <c r="E34" s="55" t="s">
        <v>21</v>
      </c>
      <c r="F34" s="55" t="s">
        <v>38</v>
      </c>
      <c r="G34" s="29" t="s">
        <v>49</v>
      </c>
      <c r="H34" s="187">
        <v>2</v>
      </c>
      <c r="I34" s="188">
        <v>0</v>
      </c>
    </row>
    <row r="35" spans="1:9" x14ac:dyDescent="0.25">
      <c r="A35" s="56" t="str">
        <f>programi!$A$2</f>
        <v>BF</v>
      </c>
      <c r="B35" s="55">
        <v>2017</v>
      </c>
      <c r="C35" s="55" t="s">
        <v>128</v>
      </c>
      <c r="D35" s="57" t="s">
        <v>37</v>
      </c>
      <c r="E35" s="57" t="s">
        <v>21</v>
      </c>
      <c r="F35" s="57" t="s">
        <v>39</v>
      </c>
      <c r="G35" s="30" t="s">
        <v>49</v>
      </c>
      <c r="H35" s="189">
        <v>0</v>
      </c>
      <c r="I35" s="190">
        <v>0</v>
      </c>
    </row>
    <row r="36" spans="1:9" x14ac:dyDescent="0.25">
      <c r="A36" s="54" t="str">
        <f>programi!$A$2</f>
        <v>BF</v>
      </c>
      <c r="B36" s="57">
        <v>2017</v>
      </c>
      <c r="C36" s="57" t="s">
        <v>128</v>
      </c>
      <c r="D36" s="55" t="s">
        <v>40</v>
      </c>
      <c r="E36" s="55" t="s">
        <v>131</v>
      </c>
      <c r="F36" s="55" t="s">
        <v>38</v>
      </c>
      <c r="G36" s="29" t="s">
        <v>49</v>
      </c>
      <c r="H36" s="187">
        <v>4</v>
      </c>
      <c r="I36" s="188">
        <v>4</v>
      </c>
    </row>
    <row r="37" spans="1:9" x14ac:dyDescent="0.25">
      <c r="A37" s="56" t="str">
        <f>programi!$A$2</f>
        <v>BF</v>
      </c>
      <c r="B37" s="55">
        <v>2017</v>
      </c>
      <c r="C37" s="55" t="s">
        <v>128</v>
      </c>
      <c r="D37" s="57" t="s">
        <v>40</v>
      </c>
      <c r="E37" s="55" t="s">
        <v>131</v>
      </c>
      <c r="F37" s="57" t="s">
        <v>39</v>
      </c>
      <c r="G37" s="30" t="s">
        <v>49</v>
      </c>
      <c r="H37" s="189">
        <v>0</v>
      </c>
      <c r="I37" s="190">
        <v>0</v>
      </c>
    </row>
    <row r="38" spans="1:9" x14ac:dyDescent="0.25">
      <c r="A38" s="54" t="str">
        <f>programi!$A$2</f>
        <v>BF</v>
      </c>
      <c r="B38" s="55">
        <v>2017</v>
      </c>
      <c r="C38" s="55" t="s">
        <v>128</v>
      </c>
      <c r="D38" s="55" t="s">
        <v>40</v>
      </c>
      <c r="E38" s="55" t="s">
        <v>22</v>
      </c>
      <c r="F38" s="55" t="s">
        <v>38</v>
      </c>
      <c r="G38" s="29" t="s">
        <v>49</v>
      </c>
      <c r="H38" s="187">
        <v>0</v>
      </c>
      <c r="I38" s="188">
        <v>0</v>
      </c>
    </row>
    <row r="39" spans="1:9" x14ac:dyDescent="0.25">
      <c r="A39" s="56" t="str">
        <f>programi!$A$2</f>
        <v>BF</v>
      </c>
      <c r="B39" s="57">
        <v>2017</v>
      </c>
      <c r="C39" s="57" t="s">
        <v>128</v>
      </c>
      <c r="D39" s="57" t="s">
        <v>40</v>
      </c>
      <c r="E39" s="57" t="s">
        <v>22</v>
      </c>
      <c r="F39" s="57" t="s">
        <v>39</v>
      </c>
      <c r="G39" s="30" t="s">
        <v>49</v>
      </c>
      <c r="H39" s="189">
        <v>0</v>
      </c>
      <c r="I39" s="190">
        <v>0</v>
      </c>
    </row>
    <row r="40" spans="1:9" x14ac:dyDescent="0.25">
      <c r="A40" s="54" t="str">
        <f>programi!$A$2</f>
        <v>BF</v>
      </c>
      <c r="B40" s="55">
        <v>2017</v>
      </c>
      <c r="C40" s="55" t="s">
        <v>128</v>
      </c>
      <c r="D40" s="55" t="s">
        <v>19</v>
      </c>
      <c r="E40" s="63"/>
      <c r="F40" s="55" t="s">
        <v>38</v>
      </c>
      <c r="G40" s="29" t="s">
        <v>49</v>
      </c>
      <c r="H40" s="187">
        <v>0</v>
      </c>
      <c r="I40" s="188">
        <v>10</v>
      </c>
    </row>
    <row r="41" spans="1:9" x14ac:dyDescent="0.25">
      <c r="A41" s="56" t="str">
        <f>programi!$A$2</f>
        <v>BF</v>
      </c>
      <c r="B41" s="57">
        <v>2017</v>
      </c>
      <c r="C41" s="57" t="s">
        <v>128</v>
      </c>
      <c r="D41" s="57" t="s">
        <v>19</v>
      </c>
      <c r="E41" s="63"/>
      <c r="F41" s="57" t="s">
        <v>39</v>
      </c>
      <c r="G41" s="30" t="s">
        <v>49</v>
      </c>
      <c r="H41" s="189">
        <v>3</v>
      </c>
      <c r="I41" s="190">
        <v>0</v>
      </c>
    </row>
    <row r="42" spans="1:9" x14ac:dyDescent="0.25">
      <c r="H42" s="125">
        <f>SUM(H2:H41)</f>
        <v>220</v>
      </c>
      <c r="I42" s="125">
        <f>SUM(I2:I41)</f>
        <v>140</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H2" sqref="H2:I41"/>
    </sheetView>
  </sheetViews>
  <sheetFormatPr defaultRowHeight="15" x14ac:dyDescent="0.25"/>
  <cols>
    <col min="1" max="1" width="12" customWidth="1"/>
    <col min="2" max="2" width="21" style="48" customWidth="1"/>
    <col min="3" max="3" width="13.140625" customWidth="1"/>
    <col min="4" max="4" width="18.85546875" customWidth="1"/>
    <col min="5" max="5" width="43.28515625" customWidth="1"/>
    <col min="6" max="6" width="16.7109375" customWidth="1"/>
    <col min="7" max="7" width="55.140625" style="1" customWidth="1"/>
    <col min="8" max="8" width="20" customWidth="1"/>
    <col min="9" max="9" width="18.140625" customWidth="1"/>
  </cols>
  <sheetData>
    <row r="1" spans="1:9" s="1" customFormat="1" ht="60" x14ac:dyDescent="0.25">
      <c r="A1" s="61" t="s">
        <v>0</v>
      </c>
      <c r="B1" s="64" t="s">
        <v>100</v>
      </c>
      <c r="C1" s="58" t="s">
        <v>101</v>
      </c>
      <c r="D1" s="58" t="s">
        <v>1</v>
      </c>
      <c r="E1" s="58" t="s">
        <v>50</v>
      </c>
      <c r="F1" s="58" t="s">
        <v>36</v>
      </c>
      <c r="G1" s="58" t="s">
        <v>42</v>
      </c>
      <c r="H1" s="58" t="s">
        <v>43</v>
      </c>
      <c r="I1" s="62" t="s">
        <v>44</v>
      </c>
    </row>
    <row r="2" spans="1:9" x14ac:dyDescent="0.25">
      <c r="A2" s="54" t="str">
        <f>programi!$A$2</f>
        <v>BF</v>
      </c>
      <c r="B2" s="55">
        <v>2018</v>
      </c>
      <c r="C2" s="55" t="s">
        <v>146</v>
      </c>
      <c r="D2" s="55" t="s">
        <v>37</v>
      </c>
      <c r="E2" s="55" t="s">
        <v>20</v>
      </c>
      <c r="F2" s="55" t="s">
        <v>38</v>
      </c>
      <c r="G2" s="29" t="s">
        <v>45</v>
      </c>
      <c r="H2" s="187">
        <v>87</v>
      </c>
      <c r="I2" s="188">
        <v>40</v>
      </c>
    </row>
    <row r="3" spans="1:9" x14ac:dyDescent="0.25">
      <c r="A3" s="56" t="str">
        <f>programi!$A$2</f>
        <v>BF</v>
      </c>
      <c r="B3" s="57">
        <v>2018</v>
      </c>
      <c r="C3" s="57" t="s">
        <v>146</v>
      </c>
      <c r="D3" s="57" t="s">
        <v>37</v>
      </c>
      <c r="E3" s="57" t="s">
        <v>20</v>
      </c>
      <c r="F3" s="57" t="s">
        <v>39</v>
      </c>
      <c r="G3" s="30" t="s">
        <v>45</v>
      </c>
      <c r="H3" s="189">
        <v>0</v>
      </c>
      <c r="I3" s="190">
        <v>0</v>
      </c>
    </row>
    <row r="4" spans="1:9" x14ac:dyDescent="0.25">
      <c r="A4" s="54" t="str">
        <f>programi!$A$2</f>
        <v>BF</v>
      </c>
      <c r="B4" s="55">
        <v>2018</v>
      </c>
      <c r="C4" s="55" t="s">
        <v>146</v>
      </c>
      <c r="D4" s="55" t="s">
        <v>37</v>
      </c>
      <c r="E4" s="55" t="s">
        <v>21</v>
      </c>
      <c r="F4" s="55" t="s">
        <v>38</v>
      </c>
      <c r="G4" s="29" t="s">
        <v>45</v>
      </c>
      <c r="H4" s="187">
        <v>10</v>
      </c>
      <c r="I4" s="188">
        <v>0</v>
      </c>
    </row>
    <row r="5" spans="1:9" x14ac:dyDescent="0.25">
      <c r="A5" s="56" t="str">
        <f>programi!$A$2</f>
        <v>BF</v>
      </c>
      <c r="B5" s="57">
        <v>2018</v>
      </c>
      <c r="C5" s="57" t="s">
        <v>146</v>
      </c>
      <c r="D5" s="57" t="s">
        <v>37</v>
      </c>
      <c r="E5" s="57" t="s">
        <v>21</v>
      </c>
      <c r="F5" s="57" t="s">
        <v>39</v>
      </c>
      <c r="G5" s="30" t="s">
        <v>45</v>
      </c>
      <c r="H5" s="189">
        <v>0</v>
      </c>
      <c r="I5" s="190">
        <v>0</v>
      </c>
    </row>
    <row r="6" spans="1:9" x14ac:dyDescent="0.25">
      <c r="A6" s="54" t="str">
        <f>programi!$A$2</f>
        <v>BF</v>
      </c>
      <c r="B6" s="55">
        <v>2018</v>
      </c>
      <c r="C6" s="55" t="s">
        <v>146</v>
      </c>
      <c r="D6" s="55" t="s">
        <v>40</v>
      </c>
      <c r="E6" s="55" t="s">
        <v>131</v>
      </c>
      <c r="F6" s="55" t="s">
        <v>38</v>
      </c>
      <c r="G6" s="29" t="s">
        <v>45</v>
      </c>
      <c r="H6" s="187">
        <v>112</v>
      </c>
      <c r="I6" s="188">
        <v>50</v>
      </c>
    </row>
    <row r="7" spans="1:9" x14ac:dyDescent="0.25">
      <c r="A7" s="56" t="str">
        <f>programi!$A$2</f>
        <v>BF</v>
      </c>
      <c r="B7" s="57">
        <v>2018</v>
      </c>
      <c r="C7" s="57" t="s">
        <v>146</v>
      </c>
      <c r="D7" s="57" t="s">
        <v>40</v>
      </c>
      <c r="E7" s="55" t="s">
        <v>131</v>
      </c>
      <c r="F7" s="57" t="s">
        <v>39</v>
      </c>
      <c r="G7" s="30" t="s">
        <v>45</v>
      </c>
      <c r="H7" s="189">
        <v>0</v>
      </c>
      <c r="I7" s="190">
        <v>0</v>
      </c>
    </row>
    <row r="8" spans="1:9" x14ac:dyDescent="0.25">
      <c r="A8" s="54" t="str">
        <f>programi!$A$2</f>
        <v>BF</v>
      </c>
      <c r="B8" s="55">
        <v>2018</v>
      </c>
      <c r="C8" s="55" t="s">
        <v>146</v>
      </c>
      <c r="D8" s="55" t="s">
        <v>40</v>
      </c>
      <c r="E8" s="55" t="s">
        <v>22</v>
      </c>
      <c r="F8" s="55" t="s">
        <v>38</v>
      </c>
      <c r="G8" s="29" t="s">
        <v>45</v>
      </c>
      <c r="H8" s="187">
        <v>0</v>
      </c>
      <c r="I8" s="188">
        <v>0</v>
      </c>
    </row>
    <row r="9" spans="1:9" x14ac:dyDescent="0.25">
      <c r="A9" s="56" t="str">
        <f>programi!$A$2</f>
        <v>BF</v>
      </c>
      <c r="B9" s="57">
        <v>2018</v>
      </c>
      <c r="C9" s="57" t="s">
        <v>146</v>
      </c>
      <c r="D9" s="57" t="s">
        <v>40</v>
      </c>
      <c r="E9" s="57" t="s">
        <v>22</v>
      </c>
      <c r="F9" s="57" t="s">
        <v>39</v>
      </c>
      <c r="G9" s="30" t="s">
        <v>45</v>
      </c>
      <c r="H9" s="189">
        <v>0</v>
      </c>
      <c r="I9" s="190">
        <v>0</v>
      </c>
    </row>
    <row r="10" spans="1:9" x14ac:dyDescent="0.25">
      <c r="A10" s="54" t="str">
        <f>programi!$A$2</f>
        <v>BF</v>
      </c>
      <c r="B10" s="55">
        <v>2018</v>
      </c>
      <c r="C10" s="55" t="s">
        <v>146</v>
      </c>
      <c r="D10" s="55" t="s">
        <v>19</v>
      </c>
      <c r="E10" s="63"/>
      <c r="F10" s="55" t="s">
        <v>38</v>
      </c>
      <c r="G10" s="29" t="s">
        <v>45</v>
      </c>
      <c r="H10" s="187">
        <v>0</v>
      </c>
      <c r="I10" s="188">
        <v>7</v>
      </c>
    </row>
    <row r="11" spans="1:9" x14ac:dyDescent="0.25">
      <c r="A11" s="56" t="str">
        <f>programi!$A$2</f>
        <v>BF</v>
      </c>
      <c r="B11" s="57">
        <v>2018</v>
      </c>
      <c r="C11" s="57" t="s">
        <v>146</v>
      </c>
      <c r="D11" s="57" t="s">
        <v>19</v>
      </c>
      <c r="E11" s="63"/>
      <c r="F11" s="57" t="s">
        <v>39</v>
      </c>
      <c r="G11" s="30" t="s">
        <v>45</v>
      </c>
      <c r="H11" s="189">
        <v>5</v>
      </c>
      <c r="I11" s="190">
        <v>0</v>
      </c>
    </row>
    <row r="12" spans="1:9" x14ac:dyDescent="0.25">
      <c r="A12" s="54" t="str">
        <f>programi!$A$2</f>
        <v>BF</v>
      </c>
      <c r="B12" s="55">
        <v>2018</v>
      </c>
      <c r="C12" s="55" t="s">
        <v>146</v>
      </c>
      <c r="D12" s="55" t="s">
        <v>37</v>
      </c>
      <c r="E12" s="55" t="s">
        <v>20</v>
      </c>
      <c r="F12" s="55" t="s">
        <v>38</v>
      </c>
      <c r="G12" s="29" t="s">
        <v>46</v>
      </c>
      <c r="H12" s="187">
        <v>1</v>
      </c>
      <c r="I12" s="188">
        <v>2</v>
      </c>
    </row>
    <row r="13" spans="1:9" x14ac:dyDescent="0.25">
      <c r="A13" s="56" t="str">
        <f>programi!$A$2</f>
        <v>BF</v>
      </c>
      <c r="B13" s="57">
        <v>2018</v>
      </c>
      <c r="C13" s="57" t="s">
        <v>146</v>
      </c>
      <c r="D13" s="57" t="s">
        <v>37</v>
      </c>
      <c r="E13" s="57" t="s">
        <v>20</v>
      </c>
      <c r="F13" s="57" t="s">
        <v>39</v>
      </c>
      <c r="G13" s="30" t="s">
        <v>46</v>
      </c>
      <c r="H13" s="189">
        <v>0</v>
      </c>
      <c r="I13" s="190">
        <v>0</v>
      </c>
    </row>
    <row r="14" spans="1:9" x14ac:dyDescent="0.25">
      <c r="A14" s="54" t="str">
        <f>programi!$A$2</f>
        <v>BF</v>
      </c>
      <c r="B14" s="55">
        <v>2018</v>
      </c>
      <c r="C14" s="55" t="s">
        <v>146</v>
      </c>
      <c r="D14" s="55" t="s">
        <v>37</v>
      </c>
      <c r="E14" s="55" t="s">
        <v>21</v>
      </c>
      <c r="F14" s="55" t="s">
        <v>38</v>
      </c>
      <c r="G14" s="29" t="s">
        <v>46</v>
      </c>
      <c r="H14" s="187">
        <v>0</v>
      </c>
      <c r="I14" s="188">
        <v>0</v>
      </c>
    </row>
    <row r="15" spans="1:9" x14ac:dyDescent="0.25">
      <c r="A15" s="56" t="str">
        <f>programi!$A$2</f>
        <v>BF</v>
      </c>
      <c r="B15" s="57">
        <v>2018</v>
      </c>
      <c r="C15" s="57" t="s">
        <v>146</v>
      </c>
      <c r="D15" s="57" t="s">
        <v>37</v>
      </c>
      <c r="E15" s="57" t="s">
        <v>21</v>
      </c>
      <c r="F15" s="57" t="s">
        <v>39</v>
      </c>
      <c r="G15" s="30" t="s">
        <v>46</v>
      </c>
      <c r="H15" s="189">
        <v>0</v>
      </c>
      <c r="I15" s="190">
        <v>0</v>
      </c>
    </row>
    <row r="16" spans="1:9" x14ac:dyDescent="0.25">
      <c r="A16" s="54" t="str">
        <f>programi!$A$2</f>
        <v>BF</v>
      </c>
      <c r="B16" s="55">
        <v>2018</v>
      </c>
      <c r="C16" s="55" t="s">
        <v>146</v>
      </c>
      <c r="D16" s="55" t="s">
        <v>40</v>
      </c>
      <c r="E16" s="55" t="s">
        <v>131</v>
      </c>
      <c r="F16" s="55" t="s">
        <v>38</v>
      </c>
      <c r="G16" s="29" t="s">
        <v>46</v>
      </c>
      <c r="H16" s="187">
        <v>3</v>
      </c>
      <c r="I16" s="188">
        <v>7</v>
      </c>
    </row>
    <row r="17" spans="1:9" x14ac:dyDescent="0.25">
      <c r="A17" s="56" t="str">
        <f>programi!$A$2</f>
        <v>BF</v>
      </c>
      <c r="B17" s="57">
        <v>2018</v>
      </c>
      <c r="C17" s="57" t="s">
        <v>146</v>
      </c>
      <c r="D17" s="57" t="s">
        <v>40</v>
      </c>
      <c r="E17" s="55" t="s">
        <v>131</v>
      </c>
      <c r="F17" s="57" t="s">
        <v>39</v>
      </c>
      <c r="G17" s="30" t="s">
        <v>46</v>
      </c>
      <c r="H17" s="189">
        <v>0</v>
      </c>
      <c r="I17" s="190">
        <v>0</v>
      </c>
    </row>
    <row r="18" spans="1:9" x14ac:dyDescent="0.25">
      <c r="A18" s="54" t="str">
        <f>programi!$A$2</f>
        <v>BF</v>
      </c>
      <c r="B18" s="55">
        <v>2018</v>
      </c>
      <c r="C18" s="55" t="s">
        <v>146</v>
      </c>
      <c r="D18" s="55" t="s">
        <v>40</v>
      </c>
      <c r="E18" s="55" t="s">
        <v>22</v>
      </c>
      <c r="F18" s="55" t="s">
        <v>38</v>
      </c>
      <c r="G18" s="29" t="s">
        <v>46</v>
      </c>
      <c r="H18" s="187">
        <v>0</v>
      </c>
      <c r="I18" s="188">
        <v>0</v>
      </c>
    </row>
    <row r="19" spans="1:9" x14ac:dyDescent="0.25">
      <c r="A19" s="56" t="str">
        <f>programi!$A$2</f>
        <v>BF</v>
      </c>
      <c r="B19" s="57">
        <v>2018</v>
      </c>
      <c r="C19" s="57" t="s">
        <v>146</v>
      </c>
      <c r="D19" s="57" t="s">
        <v>40</v>
      </c>
      <c r="E19" s="57" t="s">
        <v>22</v>
      </c>
      <c r="F19" s="57" t="s">
        <v>39</v>
      </c>
      <c r="G19" s="30" t="s">
        <v>46</v>
      </c>
      <c r="H19" s="189">
        <v>0</v>
      </c>
      <c r="I19" s="190">
        <v>0</v>
      </c>
    </row>
    <row r="20" spans="1:9" x14ac:dyDescent="0.25">
      <c r="A20" s="54" t="str">
        <f>programi!$A$2</f>
        <v>BF</v>
      </c>
      <c r="B20" s="55">
        <v>2018</v>
      </c>
      <c r="C20" s="55" t="s">
        <v>146</v>
      </c>
      <c r="D20" s="55" t="s">
        <v>19</v>
      </c>
      <c r="E20" s="63"/>
      <c r="F20" s="55" t="s">
        <v>38</v>
      </c>
      <c r="G20" s="29" t="s">
        <v>46</v>
      </c>
      <c r="H20" s="187">
        <v>0</v>
      </c>
      <c r="I20" s="188">
        <v>7</v>
      </c>
    </row>
    <row r="21" spans="1:9" x14ac:dyDescent="0.25">
      <c r="A21" s="56" t="str">
        <f>programi!$A$2</f>
        <v>BF</v>
      </c>
      <c r="B21" s="55">
        <v>2018</v>
      </c>
      <c r="C21" s="55" t="s">
        <v>146</v>
      </c>
      <c r="D21" s="57" t="s">
        <v>19</v>
      </c>
      <c r="E21" s="63"/>
      <c r="F21" s="57" t="s">
        <v>39</v>
      </c>
      <c r="G21" s="30" t="s">
        <v>46</v>
      </c>
      <c r="H21" s="189">
        <v>4</v>
      </c>
      <c r="I21" s="190">
        <v>0</v>
      </c>
    </row>
    <row r="22" spans="1:9" x14ac:dyDescent="0.25">
      <c r="A22" s="54" t="str">
        <f>programi!$A$2</f>
        <v>BF</v>
      </c>
      <c r="B22" s="57">
        <v>2018</v>
      </c>
      <c r="C22" s="57" t="s">
        <v>146</v>
      </c>
      <c r="D22" s="55" t="s">
        <v>37</v>
      </c>
      <c r="E22" s="55" t="s">
        <v>20</v>
      </c>
      <c r="F22" s="55" t="s">
        <v>38</v>
      </c>
      <c r="G22" s="29" t="s">
        <v>47</v>
      </c>
      <c r="H22" s="187">
        <v>5</v>
      </c>
      <c r="I22" s="188">
        <v>4</v>
      </c>
    </row>
    <row r="23" spans="1:9" x14ac:dyDescent="0.25">
      <c r="A23" s="56" t="str">
        <f>programi!$A$2</f>
        <v>BF</v>
      </c>
      <c r="B23" s="55">
        <v>2018</v>
      </c>
      <c r="C23" s="55" t="s">
        <v>146</v>
      </c>
      <c r="D23" s="57" t="s">
        <v>37</v>
      </c>
      <c r="E23" s="57" t="s">
        <v>20</v>
      </c>
      <c r="F23" s="57" t="s">
        <v>39</v>
      </c>
      <c r="G23" s="30" t="s">
        <v>47</v>
      </c>
      <c r="H23" s="189">
        <v>0</v>
      </c>
      <c r="I23" s="190">
        <v>0</v>
      </c>
    </row>
    <row r="24" spans="1:9" x14ac:dyDescent="0.25">
      <c r="A24" s="54" t="str">
        <f>programi!$A$2</f>
        <v>BF</v>
      </c>
      <c r="B24" s="57">
        <v>2018</v>
      </c>
      <c r="C24" s="57" t="s">
        <v>146</v>
      </c>
      <c r="D24" s="55" t="s">
        <v>37</v>
      </c>
      <c r="E24" s="55" t="s">
        <v>21</v>
      </c>
      <c r="F24" s="55" t="s">
        <v>38</v>
      </c>
      <c r="G24" s="29" t="s">
        <v>47</v>
      </c>
      <c r="H24" s="187">
        <v>1</v>
      </c>
      <c r="I24" s="188">
        <v>0</v>
      </c>
    </row>
    <row r="25" spans="1:9" x14ac:dyDescent="0.25">
      <c r="A25" s="56" t="str">
        <f>programi!$A$2</f>
        <v>BF</v>
      </c>
      <c r="B25" s="55">
        <v>2018</v>
      </c>
      <c r="C25" s="55" t="s">
        <v>146</v>
      </c>
      <c r="D25" s="57" t="s">
        <v>37</v>
      </c>
      <c r="E25" s="57" t="s">
        <v>21</v>
      </c>
      <c r="F25" s="57" t="s">
        <v>39</v>
      </c>
      <c r="G25" s="30" t="s">
        <v>47</v>
      </c>
      <c r="H25" s="189">
        <v>0</v>
      </c>
      <c r="I25" s="190">
        <v>0</v>
      </c>
    </row>
    <row r="26" spans="1:9" x14ac:dyDescent="0.25">
      <c r="A26" s="54" t="str">
        <f>programi!$A$2</f>
        <v>BF</v>
      </c>
      <c r="B26" s="57">
        <v>2018</v>
      </c>
      <c r="C26" s="57" t="s">
        <v>146</v>
      </c>
      <c r="D26" s="55" t="s">
        <v>40</v>
      </c>
      <c r="E26" s="55" t="s">
        <v>131</v>
      </c>
      <c r="F26" s="55" t="s">
        <v>38</v>
      </c>
      <c r="G26" s="29" t="s">
        <v>47</v>
      </c>
      <c r="H26" s="187">
        <v>4</v>
      </c>
      <c r="I26" s="188">
        <v>10</v>
      </c>
    </row>
    <row r="27" spans="1:9" x14ac:dyDescent="0.25">
      <c r="A27" s="56" t="str">
        <f>programi!$A$2</f>
        <v>BF</v>
      </c>
      <c r="B27" s="55">
        <v>2018</v>
      </c>
      <c r="C27" s="55" t="s">
        <v>146</v>
      </c>
      <c r="D27" s="57" t="s">
        <v>40</v>
      </c>
      <c r="E27" s="55" t="s">
        <v>131</v>
      </c>
      <c r="F27" s="57" t="s">
        <v>39</v>
      </c>
      <c r="G27" s="30" t="s">
        <v>47</v>
      </c>
      <c r="H27" s="189">
        <v>0</v>
      </c>
      <c r="I27" s="190">
        <v>0</v>
      </c>
    </row>
    <row r="28" spans="1:9" x14ac:dyDescent="0.25">
      <c r="A28" s="54" t="str">
        <f>programi!$A$2</f>
        <v>BF</v>
      </c>
      <c r="B28" s="57">
        <v>2018</v>
      </c>
      <c r="C28" s="57" t="s">
        <v>146</v>
      </c>
      <c r="D28" s="55" t="s">
        <v>40</v>
      </c>
      <c r="E28" s="55" t="s">
        <v>22</v>
      </c>
      <c r="F28" s="55" t="s">
        <v>38</v>
      </c>
      <c r="G28" s="29" t="s">
        <v>47</v>
      </c>
      <c r="H28" s="187">
        <v>0</v>
      </c>
      <c r="I28" s="188">
        <v>0</v>
      </c>
    </row>
    <row r="29" spans="1:9" x14ac:dyDescent="0.25">
      <c r="A29" s="56" t="str">
        <f>programi!$A$2</f>
        <v>BF</v>
      </c>
      <c r="B29" s="55">
        <v>2018</v>
      </c>
      <c r="C29" s="55" t="s">
        <v>146</v>
      </c>
      <c r="D29" s="57" t="s">
        <v>40</v>
      </c>
      <c r="E29" s="57" t="s">
        <v>22</v>
      </c>
      <c r="F29" s="57" t="s">
        <v>39</v>
      </c>
      <c r="G29" s="30" t="s">
        <v>47</v>
      </c>
      <c r="H29" s="189">
        <v>0</v>
      </c>
      <c r="I29" s="190">
        <v>0</v>
      </c>
    </row>
    <row r="30" spans="1:9" x14ac:dyDescent="0.25">
      <c r="A30" s="54" t="str">
        <f>programi!$A$2</f>
        <v>BF</v>
      </c>
      <c r="B30" s="57">
        <v>2018</v>
      </c>
      <c r="C30" s="57" t="s">
        <v>146</v>
      </c>
      <c r="D30" s="55" t="s">
        <v>19</v>
      </c>
      <c r="E30" s="63"/>
      <c r="F30" s="55" t="s">
        <v>38</v>
      </c>
      <c r="G30" s="29" t="s">
        <v>47</v>
      </c>
      <c r="H30" s="187">
        <v>0</v>
      </c>
      <c r="I30" s="188">
        <v>8</v>
      </c>
    </row>
    <row r="31" spans="1:9" x14ac:dyDescent="0.25">
      <c r="A31" s="56" t="str">
        <f>programi!$A$2</f>
        <v>BF</v>
      </c>
      <c r="B31" s="55">
        <v>2018</v>
      </c>
      <c r="C31" s="55" t="s">
        <v>146</v>
      </c>
      <c r="D31" s="57" t="s">
        <v>19</v>
      </c>
      <c r="E31" s="63"/>
      <c r="F31" s="57" t="s">
        <v>39</v>
      </c>
      <c r="G31" s="30" t="s">
        <v>47</v>
      </c>
      <c r="H31" s="189">
        <v>5</v>
      </c>
      <c r="I31" s="190">
        <v>0</v>
      </c>
    </row>
    <row r="32" spans="1:9" x14ac:dyDescent="0.25">
      <c r="A32" s="54" t="str">
        <f>programi!$A$2</f>
        <v>BF</v>
      </c>
      <c r="B32" s="57">
        <v>2018</v>
      </c>
      <c r="C32" s="57" t="s">
        <v>146</v>
      </c>
      <c r="D32" s="55" t="s">
        <v>37</v>
      </c>
      <c r="E32" s="55" t="s">
        <v>20</v>
      </c>
      <c r="F32" s="55" t="s">
        <v>38</v>
      </c>
      <c r="G32" s="29" t="s">
        <v>48</v>
      </c>
      <c r="H32" s="187">
        <v>3</v>
      </c>
      <c r="I32" s="188">
        <v>8</v>
      </c>
    </row>
    <row r="33" spans="1:9" x14ac:dyDescent="0.25">
      <c r="A33" s="56" t="str">
        <f>programi!$A$2</f>
        <v>BF</v>
      </c>
      <c r="B33" s="55">
        <v>2018</v>
      </c>
      <c r="C33" s="55" t="s">
        <v>146</v>
      </c>
      <c r="D33" s="57" t="s">
        <v>37</v>
      </c>
      <c r="E33" s="57" t="s">
        <v>20</v>
      </c>
      <c r="F33" s="57" t="s">
        <v>39</v>
      </c>
      <c r="G33" s="30" t="s">
        <v>49</v>
      </c>
      <c r="H33" s="189">
        <v>0</v>
      </c>
      <c r="I33" s="190">
        <v>0</v>
      </c>
    </row>
    <row r="34" spans="1:9" x14ac:dyDescent="0.25">
      <c r="A34" s="54" t="str">
        <f>programi!$A$2</f>
        <v>BF</v>
      </c>
      <c r="B34" s="57">
        <v>2018</v>
      </c>
      <c r="C34" s="57" t="s">
        <v>146</v>
      </c>
      <c r="D34" s="55" t="s">
        <v>37</v>
      </c>
      <c r="E34" s="55" t="s">
        <v>21</v>
      </c>
      <c r="F34" s="55" t="s">
        <v>38</v>
      </c>
      <c r="G34" s="29" t="s">
        <v>49</v>
      </c>
      <c r="H34" s="187">
        <v>2</v>
      </c>
      <c r="I34" s="188">
        <v>0</v>
      </c>
    </row>
    <row r="35" spans="1:9" x14ac:dyDescent="0.25">
      <c r="A35" s="56" t="str">
        <f>programi!$A$2</f>
        <v>BF</v>
      </c>
      <c r="B35" s="55">
        <v>2018</v>
      </c>
      <c r="C35" s="55" t="s">
        <v>146</v>
      </c>
      <c r="D35" s="57" t="s">
        <v>37</v>
      </c>
      <c r="E35" s="57" t="s">
        <v>21</v>
      </c>
      <c r="F35" s="57" t="s">
        <v>39</v>
      </c>
      <c r="G35" s="30" t="s">
        <v>49</v>
      </c>
      <c r="H35" s="189">
        <v>0</v>
      </c>
      <c r="I35" s="190">
        <v>0</v>
      </c>
    </row>
    <row r="36" spans="1:9" x14ac:dyDescent="0.25">
      <c r="A36" s="54" t="str">
        <f>programi!$A$2</f>
        <v>BF</v>
      </c>
      <c r="B36" s="57">
        <v>2018</v>
      </c>
      <c r="C36" s="57" t="s">
        <v>146</v>
      </c>
      <c r="D36" s="55" t="s">
        <v>40</v>
      </c>
      <c r="E36" s="55" t="s">
        <v>131</v>
      </c>
      <c r="F36" s="55" t="s">
        <v>38</v>
      </c>
      <c r="G36" s="29" t="s">
        <v>49</v>
      </c>
      <c r="H36" s="187">
        <v>3</v>
      </c>
      <c r="I36" s="188">
        <v>7</v>
      </c>
    </row>
    <row r="37" spans="1:9" x14ac:dyDescent="0.25">
      <c r="A37" s="56" t="str">
        <f>programi!$A$2</f>
        <v>BF</v>
      </c>
      <c r="B37" s="55">
        <v>2018</v>
      </c>
      <c r="C37" s="55" t="s">
        <v>146</v>
      </c>
      <c r="D37" s="57" t="s">
        <v>40</v>
      </c>
      <c r="E37" s="55" t="s">
        <v>131</v>
      </c>
      <c r="F37" s="57" t="s">
        <v>39</v>
      </c>
      <c r="G37" s="30" t="s">
        <v>49</v>
      </c>
      <c r="H37" s="189">
        <v>0</v>
      </c>
      <c r="I37" s="190">
        <v>0</v>
      </c>
    </row>
    <row r="38" spans="1:9" x14ac:dyDescent="0.25">
      <c r="A38" s="54" t="str">
        <f>programi!$A$2</f>
        <v>BF</v>
      </c>
      <c r="B38" s="57">
        <v>2018</v>
      </c>
      <c r="C38" s="57" t="s">
        <v>146</v>
      </c>
      <c r="D38" s="55" t="s">
        <v>40</v>
      </c>
      <c r="E38" s="55" t="s">
        <v>22</v>
      </c>
      <c r="F38" s="55" t="s">
        <v>38</v>
      </c>
      <c r="G38" s="29" t="s">
        <v>49</v>
      </c>
      <c r="H38" s="187">
        <v>0</v>
      </c>
      <c r="I38" s="188">
        <v>0</v>
      </c>
    </row>
    <row r="39" spans="1:9" x14ac:dyDescent="0.25">
      <c r="A39" s="56" t="str">
        <f>programi!$A$2</f>
        <v>BF</v>
      </c>
      <c r="B39" s="55">
        <v>2018</v>
      </c>
      <c r="C39" s="55" t="s">
        <v>146</v>
      </c>
      <c r="D39" s="57" t="s">
        <v>40</v>
      </c>
      <c r="E39" s="57" t="s">
        <v>22</v>
      </c>
      <c r="F39" s="57" t="s">
        <v>39</v>
      </c>
      <c r="G39" s="30" t="s">
        <v>49</v>
      </c>
      <c r="H39" s="189">
        <v>0</v>
      </c>
      <c r="I39" s="190">
        <v>0</v>
      </c>
    </row>
    <row r="40" spans="1:9" x14ac:dyDescent="0.25">
      <c r="A40" s="54" t="str">
        <f>programi!$A$2</f>
        <v>BF</v>
      </c>
      <c r="B40" s="55">
        <v>2018</v>
      </c>
      <c r="C40" s="55" t="s">
        <v>146</v>
      </c>
      <c r="D40" s="55" t="s">
        <v>19</v>
      </c>
      <c r="E40" s="63"/>
      <c r="F40" s="55" t="s">
        <v>38</v>
      </c>
      <c r="G40" s="29" t="s">
        <v>49</v>
      </c>
      <c r="H40" s="187">
        <v>0</v>
      </c>
      <c r="I40" s="188">
        <v>10</v>
      </c>
    </row>
    <row r="41" spans="1:9" x14ac:dyDescent="0.25">
      <c r="A41" s="56" t="str">
        <f>programi!$A$2</f>
        <v>BF</v>
      </c>
      <c r="B41" s="57">
        <v>2018</v>
      </c>
      <c r="C41" s="57" t="s">
        <v>146</v>
      </c>
      <c r="D41" s="57" t="s">
        <v>19</v>
      </c>
      <c r="E41" s="63"/>
      <c r="F41" s="57" t="s">
        <v>39</v>
      </c>
      <c r="G41" s="30" t="s">
        <v>49</v>
      </c>
      <c r="H41" s="189">
        <v>5</v>
      </c>
      <c r="I41" s="190">
        <v>0</v>
      </c>
    </row>
    <row r="42" spans="1:9" x14ac:dyDescent="0.25">
      <c r="H42" s="125">
        <f>SUM(H2:H41)</f>
        <v>250</v>
      </c>
      <c r="I42" s="125">
        <f>SUM(I2:I41)</f>
        <v>160</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8"/>
  <sheetViews>
    <sheetView zoomScaleNormal="100" workbookViewId="0">
      <selection activeCell="A6" sqref="A6:XFD7"/>
    </sheetView>
  </sheetViews>
  <sheetFormatPr defaultRowHeight="15" x14ac:dyDescent="0.25"/>
  <cols>
    <col min="1" max="1" width="60.85546875" customWidth="1"/>
    <col min="2" max="2" width="54.85546875" customWidth="1"/>
    <col min="3" max="4" width="19.5703125" style="47" customWidth="1"/>
  </cols>
  <sheetData>
    <row r="1" spans="1:4" ht="153" customHeight="1" thickBot="1" x14ac:dyDescent="0.3">
      <c r="A1" s="17"/>
      <c r="B1" s="17"/>
      <c r="C1" s="65" t="s">
        <v>54</v>
      </c>
      <c r="D1" s="66" t="s">
        <v>54</v>
      </c>
    </row>
    <row r="2" spans="1:4" x14ac:dyDescent="0.25">
      <c r="A2" s="18" t="s">
        <v>76</v>
      </c>
      <c r="B2" s="18" t="str">
        <f>programi!A2</f>
        <v>BF</v>
      </c>
      <c r="C2" s="67">
        <v>2017</v>
      </c>
      <c r="D2" s="68">
        <v>2018</v>
      </c>
    </row>
    <row r="3" spans="1:4" ht="30" x14ac:dyDescent="0.25">
      <c r="A3" s="19" t="s">
        <v>108</v>
      </c>
      <c r="B3" s="19" t="s">
        <v>51</v>
      </c>
      <c r="C3" s="69">
        <v>360</v>
      </c>
      <c r="D3" s="70">
        <v>370</v>
      </c>
    </row>
    <row r="4" spans="1:4" ht="90" x14ac:dyDescent="0.25">
      <c r="A4" s="20" t="s">
        <v>109</v>
      </c>
      <c r="B4" s="20" t="s">
        <v>52</v>
      </c>
      <c r="C4" s="71">
        <v>170</v>
      </c>
      <c r="D4" s="72">
        <v>180</v>
      </c>
    </row>
    <row r="5" spans="1:4" ht="60" x14ac:dyDescent="0.25">
      <c r="A5" s="124" t="s">
        <v>102</v>
      </c>
      <c r="B5" s="20"/>
      <c r="C5" s="71">
        <v>355</v>
      </c>
      <c r="D5" s="72">
        <v>360</v>
      </c>
    </row>
    <row r="6" spans="1:4" ht="30" x14ac:dyDescent="0.25">
      <c r="A6" s="21" t="s">
        <v>150</v>
      </c>
      <c r="B6" s="21" t="s">
        <v>53</v>
      </c>
      <c r="C6" s="73">
        <v>42800</v>
      </c>
      <c r="D6" s="74">
        <v>42900</v>
      </c>
    </row>
    <row r="7" spans="1:4" x14ac:dyDescent="0.25">
      <c r="A7" s="20" t="s">
        <v>67</v>
      </c>
      <c r="B7" s="20"/>
      <c r="C7" s="71">
        <v>0</v>
      </c>
      <c r="D7" s="72">
        <v>0</v>
      </c>
    </row>
    <row r="8" spans="1:4" x14ac:dyDescent="0.25">
      <c r="A8" s="21" t="s">
        <v>68</v>
      </c>
      <c r="B8" s="21"/>
      <c r="C8" s="73">
        <v>0</v>
      </c>
      <c r="D8" s="74">
        <v>0</v>
      </c>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a0162d7a9c452626f8eefe976d4d6fe">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047F18-281D-4841-B9B7-A9A5CB90FE52}">
  <ds:schemaRefs>
    <ds:schemaRef ds:uri="http://schemas.microsoft.com/sharepoint/v3/contenttype/forms"/>
  </ds:schemaRefs>
</ds:datastoreItem>
</file>

<file path=customXml/itemProps2.xml><?xml version="1.0" encoding="utf-8"?>
<ds:datastoreItem xmlns:ds="http://schemas.openxmlformats.org/officeDocument/2006/customXml" ds:itemID="{3C038E7B-AEB4-4535-BB19-48CF2278C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20FD53B-214A-4C6F-AD72-F9ABBBD1E21F}">
  <ds:schemaRef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14</vt:i4>
      </vt:variant>
      <vt:variant>
        <vt:lpstr>Imenovani obsegi</vt:lpstr>
      </vt:variant>
      <vt:variant>
        <vt:i4>1</vt:i4>
      </vt:variant>
    </vt:vector>
  </HeadingPairs>
  <TitlesOfParts>
    <vt:vector size="15" baseType="lpstr">
      <vt:lpstr>uvod</vt:lpstr>
      <vt:lpstr>cilji +ukrepi</vt:lpstr>
      <vt:lpstr>vprašalnik</vt:lpstr>
      <vt:lpstr>programi</vt:lpstr>
      <vt:lpstr>vpis</vt:lpstr>
      <vt:lpstr>diplomanti</vt:lpstr>
      <vt:lpstr>izmenjava študentov 2017</vt:lpstr>
      <vt:lpstr>izmenjava študentov 2018</vt:lpstr>
      <vt:lpstr>raziskovalna</vt:lpstr>
      <vt:lpstr>projekti</vt:lpstr>
      <vt:lpstr>izmenjava zaposlenih </vt:lpstr>
      <vt:lpstr>skrb za slovenčino</vt:lpstr>
      <vt:lpstr>predlog novega šp</vt:lpstr>
      <vt:lpstr>List5</vt:lpstr>
      <vt:lpstr>clanica</vt:lpstr>
    </vt:vector>
  </TitlesOfParts>
  <Company>Univerza v Ljubljani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 sistema Windows</dc:creator>
  <cp:lastModifiedBy>Klobučar, Darko</cp:lastModifiedBy>
  <cp:lastPrinted>2016-09-05T12:23:18Z</cp:lastPrinted>
  <dcterms:created xsi:type="dcterms:W3CDTF">2013-06-17T09:04:55Z</dcterms:created>
  <dcterms:modified xsi:type="dcterms:W3CDTF">2016-09-30T08:06:18Z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