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Users\sibilap\Documents\_Javna naročila\401\2020\401-1-2020-varovanje\"/>
    </mc:Choice>
  </mc:AlternateContent>
  <bookViews>
    <workbookView xWindow="480" yWindow="240" windowWidth="27795" windowHeight="12465"/>
  </bookViews>
  <sheets>
    <sheet name="Ponudbeni predračun" sheetId="1" r:id="rId1"/>
  </sheets>
  <calcPr calcId="152511"/>
</workbook>
</file>

<file path=xl/calcChain.xml><?xml version="1.0" encoding="utf-8"?>
<calcChain xmlns="http://schemas.openxmlformats.org/spreadsheetml/2006/main">
  <c r="G79" i="1" l="1"/>
  <c r="G72" i="1"/>
  <c r="G65" i="1"/>
  <c r="G58" i="1"/>
  <c r="G57" i="1"/>
  <c r="G50" i="1"/>
  <c r="G43" i="1"/>
  <c r="G36" i="1"/>
  <c r="G35" i="1"/>
  <c r="G28" i="1"/>
  <c r="G22" i="1"/>
  <c r="G16" i="1"/>
  <c r="G10" i="1"/>
  <c r="G73" i="1" l="1"/>
  <c r="I72" i="1" l="1"/>
  <c r="I73" i="1" s="1"/>
  <c r="I36" i="1"/>
  <c r="G80" i="1" l="1"/>
  <c r="I79" i="1" l="1"/>
  <c r="I80" i="1" s="1"/>
  <c r="I65" i="1"/>
  <c r="I66" i="1" l="1"/>
  <c r="G66" i="1"/>
  <c r="I22" i="1"/>
  <c r="I23" i="1" s="1"/>
  <c r="G23" i="1" l="1"/>
  <c r="I58" i="1" l="1"/>
  <c r="I50" i="1" l="1"/>
  <c r="I51" i="1" s="1"/>
  <c r="I43" i="1"/>
  <c r="G29" i="1"/>
  <c r="G11" i="1"/>
  <c r="I35" i="1" l="1"/>
  <c r="I37" i="1" s="1"/>
  <c r="G37" i="1"/>
  <c r="I16" i="1"/>
  <c r="I17" i="1" s="1"/>
  <c r="G17" i="1"/>
  <c r="G59" i="1"/>
  <c r="I10" i="1"/>
  <c r="I11" i="1" s="1"/>
  <c r="I57" i="1"/>
  <c r="I59" i="1" s="1"/>
  <c r="G51" i="1"/>
  <c r="I44" i="1"/>
  <c r="G44" i="1"/>
  <c r="I28" i="1"/>
  <c r="I29" i="1" s="1"/>
</calcChain>
</file>

<file path=xl/sharedStrings.xml><?xml version="1.0" encoding="utf-8"?>
<sst xmlns="http://schemas.openxmlformats.org/spreadsheetml/2006/main" count="220" uniqueCount="58">
  <si>
    <t>Zap. št.</t>
  </si>
  <si>
    <t>Enota</t>
  </si>
  <si>
    <t>Cena na enoto brez DDV</t>
  </si>
  <si>
    <t>Stopnja DDV</t>
  </si>
  <si>
    <t>A</t>
  </si>
  <si>
    <t>B</t>
  </si>
  <si>
    <t>D</t>
  </si>
  <si>
    <t>E= C+C*D</t>
  </si>
  <si>
    <t>SKUPAJ</t>
  </si>
  <si>
    <t>pavšal/mesec</t>
  </si>
  <si>
    <t>Oddelka za agronomijo in krajinsko arhitekturo</t>
  </si>
  <si>
    <t>Lokacija: Večna pot 111, 1000 Ljubljana</t>
  </si>
  <si>
    <t>Oddelek za biologijo</t>
  </si>
  <si>
    <t>Lokacija: Ižanska cesta 15, 1000 Ljubljana</t>
  </si>
  <si>
    <t>Oddelek za biologijo, Botanični vrt</t>
  </si>
  <si>
    <t>Lokacija: Večna pot 83, 1000 Ljubljana</t>
  </si>
  <si>
    <t>Oddelek za gozdarstvo</t>
  </si>
  <si>
    <t>Lokacija: Jamnikarjeva 101, 1000 Ljubljana</t>
  </si>
  <si>
    <t>Lokacija: Rožna dolina cesta VIII/34, 1000 Ljubljana</t>
  </si>
  <si>
    <t>Oddelek za lesarstvo</t>
  </si>
  <si>
    <t>Vrsta varovanja</t>
  </si>
  <si>
    <t>Fizično varovanje</t>
  </si>
  <si>
    <t>Tehnično varovanje</t>
  </si>
  <si>
    <t>Oddelek za živilstvo</t>
  </si>
  <si>
    <t>Lokacija: Groblje 3, 1230 Domžale</t>
  </si>
  <si>
    <t>Oddelek za zootehniko</t>
  </si>
  <si>
    <t>Ponudnik:</t>
  </si>
  <si>
    <t xml:space="preserve">Fizično varovanje </t>
  </si>
  <si>
    <t>Št. enot</t>
  </si>
  <si>
    <t>ure*/mesec</t>
  </si>
  <si>
    <t>V ceni tehničnega varovanja morajo biti upoštevani vsi stroški priklopa signala na varnostno nadzorni center.</t>
  </si>
  <si>
    <t>Sprejem signala iz sistema za javljanje alarma vloma in požara, 2 alarmni centrali</t>
  </si>
  <si>
    <t>Sprejem signala iz sistema za javljanje alarma vloma, 2 alarmni centrali</t>
  </si>
  <si>
    <t>Sprejem signala iz sistema za javljanje alarma vloma in požara, 1 alarmna centrala</t>
  </si>
  <si>
    <t>Sprejem signala iz sistema za javljanje alarma vloma, 1 alarmna centrala</t>
  </si>
  <si>
    <t>Sprejem signala alarma za klic na pomoč iz dvigala, 1 dvigalo</t>
  </si>
  <si>
    <t>Oddelek za zootehniko, PRC za konjerejo Krumperk</t>
  </si>
  <si>
    <t>Dekanat</t>
  </si>
  <si>
    <r>
      <t>Sprejem signala iz sistema za javljanje alarma vloma</t>
    </r>
    <r>
      <rPr>
        <sz val="10"/>
        <rFont val="Calibri"/>
        <family val="2"/>
        <charset val="238"/>
        <scheme val="minor"/>
      </rPr>
      <t xml:space="preserve"> in uhajanja plina</t>
    </r>
    <r>
      <rPr>
        <sz val="10"/>
        <color rgb="FF000000"/>
        <rFont val="Calibri"/>
        <family val="2"/>
        <charset val="238"/>
        <scheme val="minor"/>
      </rPr>
      <t>, 1 alarmna centrala</t>
    </r>
  </si>
  <si>
    <t>Objekti na Jamnikarjevi 101, Ljubljana</t>
  </si>
  <si>
    <t>Sprejem signala iz sistema za javljanje alarma vloma, požara in uhajanja plina, 2 alarmni centrali</t>
  </si>
  <si>
    <r>
      <t xml:space="preserve">Sprejem signala alarma za klic na pomoč iz dvigala, </t>
    </r>
    <r>
      <rPr>
        <b/>
        <sz val="10"/>
        <color rgb="FF000000"/>
        <rFont val="Calibri"/>
        <family val="2"/>
        <charset val="238"/>
        <scheme val="minor"/>
      </rPr>
      <t>2 dvigali</t>
    </r>
  </si>
  <si>
    <t>* ocenjeno število opravljenih ur na mesec, urna postavka fizičnega varovanja mora upoštevati vsaj zakonsko določeno minimalno plačo in obvezne pripadajoče stroške</t>
  </si>
  <si>
    <t>Datum:</t>
  </si>
  <si>
    <t>Podpis:</t>
  </si>
  <si>
    <t>Žig:</t>
  </si>
  <si>
    <t>** alarmna centrala ne potrebuje IP/GPRS vmesnika, saj je ta že nameščen in je last naročnika. Ponudnik zagotovi samo SIM kartico.</t>
  </si>
  <si>
    <t>Sprejem signala iz sistema za javljanje alarma vloma, požara in uhajanje plina, 2 alarmni centrali</t>
  </si>
  <si>
    <t>Prenos signalov iz protivlomnih in protipožarnih central do VNC poteka po analognih linijah, izjema sta PRC za konjerejo Krumperk, kjer je nameščen komunikacijski vmesnik s SIM kartico ter Dekanat, kjer je IP/GPRS vmesnik že nameščen in je last naročnika. Izbrani ponudnik bom moral za čas trajanja pogodbe zagotoviti IP/GPRS vmesnike po standardu ATS 5 za prenos alarmnih signalov v VNC ter SIM kartice za »back up« povezavo preko GPRS omrežja (SIM kartici tudi za PRC Krumperk in Dekanat). Strošek opreme mora biti zajet v mesečni ceni prenosa signala. Pozivnik mora biti skladen s standardom SIST EN 50136 ATS 5, za katerega mora ponudnik priložiti certifikat akreditiranega laboratorija.</t>
  </si>
  <si>
    <r>
      <t>Sprejem signala iz sistema za javljanje alarma vloma</t>
    </r>
    <r>
      <rPr>
        <sz val="10"/>
        <color theme="1"/>
        <rFont val="Calibri"/>
        <family val="2"/>
        <charset val="238"/>
        <scheme val="minor"/>
      </rPr>
      <t>, 2 alarmni centrali</t>
    </r>
  </si>
  <si>
    <t>OBR-1a</t>
  </si>
  <si>
    <t>Ponudbeni predračun - fizično in tehnično varovanje UL BF ter vzdrževanje varnostnih naprav in sistemov</t>
  </si>
  <si>
    <t>Lokacija: Gorjuša 19, 1233 Dob</t>
  </si>
  <si>
    <t>Lokacija: Gorjuša 19 A, 1233 Dob</t>
  </si>
  <si>
    <t>Sprejem signala iz sistema za javljanje alarma vloma, 3 alarmne centrale</t>
  </si>
  <si>
    <t>Skupaj cena brez DDV za 4 leta</t>
  </si>
  <si>
    <t>C = A*B*48</t>
  </si>
  <si>
    <t>Skupaj cena z DDV za 4 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</si>
</sst>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horizontal="right" vertical="center"/>
    </xf>
    <xf numFmtId="10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8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0" xfId="0" applyFont="1"/>
    <xf numFmtId="0" fontId="2" fillId="4" borderId="0" xfId="0" applyFont="1" applyFill="1" applyBorder="1" applyAlignment="1">
      <alignment horizontal="right" vertical="center"/>
    </xf>
    <xf numFmtId="8" fontId="2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8" fontId="3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8" fontId="2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J89"/>
  <sheetViews>
    <sheetView tabSelected="1" zoomScaleNormal="100" workbookViewId="0">
      <selection activeCell="A75" sqref="A75"/>
    </sheetView>
  </sheetViews>
  <sheetFormatPr defaultRowHeight="15" x14ac:dyDescent="0.25"/>
  <cols>
    <col min="1" max="1" width="10.42578125" customWidth="1"/>
    <col min="3" max="3" width="81.85546875" customWidth="1"/>
    <col min="4" max="4" width="11.85546875" bestFit="1" customWidth="1"/>
    <col min="5" max="5" width="13.140625" bestFit="1" customWidth="1"/>
    <col min="6" max="6" width="20.28515625" bestFit="1" customWidth="1"/>
    <col min="7" max="7" width="25" bestFit="1" customWidth="1"/>
    <col min="8" max="8" width="10.7109375" bestFit="1" customWidth="1"/>
    <col min="9" max="9" width="22.28515625" bestFit="1" customWidth="1"/>
  </cols>
  <sheetData>
    <row r="2" spans="1:10" x14ac:dyDescent="0.25">
      <c r="A2" s="14" t="s">
        <v>51</v>
      </c>
      <c r="I2" s="27" t="s">
        <v>50</v>
      </c>
    </row>
    <row r="4" spans="1:10" x14ac:dyDescent="0.25">
      <c r="A4" s="14" t="s">
        <v>26</v>
      </c>
      <c r="B4" s="57"/>
      <c r="C4" s="57"/>
    </row>
    <row r="6" spans="1:10" x14ac:dyDescent="0.25">
      <c r="A6" s="14" t="s">
        <v>17</v>
      </c>
      <c r="B6" s="14"/>
    </row>
    <row r="7" spans="1:10" ht="28.5" customHeight="1" x14ac:dyDescent="0.25">
      <c r="A7" s="14"/>
      <c r="B7" s="14"/>
    </row>
    <row r="8" spans="1:10" x14ac:dyDescent="0.25">
      <c r="A8" s="49" t="s">
        <v>0</v>
      </c>
      <c r="B8" s="52" t="s">
        <v>20</v>
      </c>
      <c r="C8" s="49" t="s">
        <v>39</v>
      </c>
      <c r="D8" s="49" t="s">
        <v>1</v>
      </c>
      <c r="E8" s="1" t="s">
        <v>28</v>
      </c>
      <c r="F8" s="1" t="s">
        <v>2</v>
      </c>
      <c r="G8" s="1" t="s">
        <v>55</v>
      </c>
      <c r="H8" s="1" t="s">
        <v>3</v>
      </c>
      <c r="I8" s="1" t="s">
        <v>57</v>
      </c>
    </row>
    <row r="9" spans="1:10" x14ac:dyDescent="0.25">
      <c r="A9" s="49"/>
      <c r="B9" s="53"/>
      <c r="C9" s="49"/>
      <c r="D9" s="49"/>
      <c r="E9" s="1" t="s">
        <v>4</v>
      </c>
      <c r="F9" s="1" t="s">
        <v>5</v>
      </c>
      <c r="G9" s="1" t="s">
        <v>56</v>
      </c>
      <c r="H9" s="1" t="s">
        <v>6</v>
      </c>
      <c r="I9" s="1" t="s">
        <v>7</v>
      </c>
    </row>
    <row r="10" spans="1:10" ht="25.5" x14ac:dyDescent="0.25">
      <c r="A10" s="2">
        <v>1</v>
      </c>
      <c r="B10" s="21" t="s">
        <v>21</v>
      </c>
      <c r="C10" s="3" t="s">
        <v>27</v>
      </c>
      <c r="D10" s="2" t="s">
        <v>29</v>
      </c>
      <c r="E10" s="2">
        <v>730</v>
      </c>
      <c r="F10" s="9"/>
      <c r="G10" s="4">
        <f>E10*F10*48</f>
        <v>0</v>
      </c>
      <c r="H10" s="5">
        <v>0.22</v>
      </c>
      <c r="I10" s="4">
        <f>G10*H10+G10</f>
        <v>0</v>
      </c>
    </row>
    <row r="11" spans="1:10" x14ac:dyDescent="0.25">
      <c r="A11" s="51" t="s">
        <v>8</v>
      </c>
      <c r="B11" s="51"/>
      <c r="C11" s="51"/>
      <c r="D11" s="51"/>
      <c r="E11" s="51"/>
      <c r="F11" s="51"/>
      <c r="G11" s="7">
        <f>SUM(G10)</f>
        <v>0</v>
      </c>
      <c r="H11" s="33"/>
      <c r="I11" s="7">
        <f>SUM(I10)</f>
        <v>0</v>
      </c>
    </row>
    <row r="12" spans="1:10" x14ac:dyDescent="0.25">
      <c r="A12" s="34"/>
      <c r="B12" s="35"/>
      <c r="C12" s="11" t="s">
        <v>42</v>
      </c>
      <c r="D12" s="34"/>
      <c r="E12" s="34"/>
      <c r="F12" s="37"/>
      <c r="G12" s="38"/>
      <c r="H12" s="39"/>
      <c r="I12" s="36"/>
      <c r="J12" s="10"/>
    </row>
    <row r="13" spans="1:10" x14ac:dyDescent="0.25">
      <c r="A13" s="34"/>
      <c r="B13" s="35"/>
      <c r="C13" s="11"/>
      <c r="D13" s="34"/>
      <c r="E13" s="34"/>
      <c r="F13" s="37"/>
      <c r="G13" s="38"/>
      <c r="H13" s="39"/>
      <c r="I13" s="36"/>
      <c r="J13" s="10"/>
    </row>
    <row r="14" spans="1:10" x14ac:dyDescent="0.25">
      <c r="A14" s="49" t="s">
        <v>0</v>
      </c>
      <c r="B14" s="50" t="s">
        <v>20</v>
      </c>
      <c r="C14" s="49" t="s">
        <v>37</v>
      </c>
      <c r="D14" s="49" t="s">
        <v>1</v>
      </c>
      <c r="E14" s="32" t="s">
        <v>28</v>
      </c>
      <c r="F14" s="32" t="s">
        <v>2</v>
      </c>
      <c r="G14" s="32" t="s">
        <v>55</v>
      </c>
      <c r="H14" s="32" t="s">
        <v>3</v>
      </c>
      <c r="I14" s="48" t="s">
        <v>57</v>
      </c>
    </row>
    <row r="15" spans="1:10" x14ac:dyDescent="0.25">
      <c r="A15" s="49"/>
      <c r="B15" s="50"/>
      <c r="C15" s="49"/>
      <c r="D15" s="49"/>
      <c r="E15" s="32" t="s">
        <v>4</v>
      </c>
      <c r="F15" s="32" t="s">
        <v>5</v>
      </c>
      <c r="G15" s="32" t="s">
        <v>56</v>
      </c>
      <c r="H15" s="32" t="s">
        <v>6</v>
      </c>
      <c r="I15" s="32" t="s">
        <v>7</v>
      </c>
    </row>
    <row r="16" spans="1:10" ht="25.5" x14ac:dyDescent="0.25">
      <c r="A16" s="2">
        <v>1</v>
      </c>
      <c r="B16" s="43" t="s">
        <v>22</v>
      </c>
      <c r="C16" s="3" t="s">
        <v>33</v>
      </c>
      <c r="D16" s="2" t="s">
        <v>9</v>
      </c>
      <c r="E16" s="31">
        <v>1</v>
      </c>
      <c r="F16" s="9"/>
      <c r="G16" s="4">
        <f>E16*F16*48</f>
        <v>0</v>
      </c>
      <c r="H16" s="5">
        <v>0.22</v>
      </c>
      <c r="I16" s="4">
        <f t="shared" ref="I16" si="0">G16*H16+G16</f>
        <v>0</v>
      </c>
    </row>
    <row r="17" spans="1:9" x14ac:dyDescent="0.25">
      <c r="A17" s="51" t="s">
        <v>8</v>
      </c>
      <c r="B17" s="51"/>
      <c r="C17" s="51"/>
      <c r="D17" s="51"/>
      <c r="E17" s="51"/>
      <c r="F17" s="51"/>
      <c r="G17" s="7">
        <f>SUM(G16:G16)</f>
        <v>0</v>
      </c>
      <c r="H17" s="8"/>
      <c r="I17" s="7">
        <f>SUM(I16:I16)</f>
        <v>0</v>
      </c>
    </row>
    <row r="18" spans="1:9" x14ac:dyDescent="0.25">
      <c r="A18" s="10"/>
      <c r="B18" s="10"/>
      <c r="C18" s="45" t="s">
        <v>46</v>
      </c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1"/>
      <c r="D19" s="10"/>
      <c r="E19" s="10"/>
      <c r="F19" s="10"/>
      <c r="G19" s="10"/>
      <c r="H19" s="10"/>
      <c r="I19" s="10"/>
    </row>
    <row r="20" spans="1:9" x14ac:dyDescent="0.25">
      <c r="A20" s="49" t="s">
        <v>0</v>
      </c>
      <c r="B20" s="52" t="s">
        <v>20</v>
      </c>
      <c r="C20" s="49" t="s">
        <v>23</v>
      </c>
      <c r="D20" s="49" t="s">
        <v>1</v>
      </c>
      <c r="E20" s="20" t="s">
        <v>28</v>
      </c>
      <c r="F20" s="20" t="s">
        <v>2</v>
      </c>
      <c r="G20" s="48" t="s">
        <v>55</v>
      </c>
      <c r="H20" s="20" t="s">
        <v>3</v>
      </c>
      <c r="I20" s="48" t="s">
        <v>57</v>
      </c>
    </row>
    <row r="21" spans="1:9" x14ac:dyDescent="0.25">
      <c r="A21" s="49"/>
      <c r="B21" s="53"/>
      <c r="C21" s="49"/>
      <c r="D21" s="49"/>
      <c r="E21" s="20" t="s">
        <v>4</v>
      </c>
      <c r="F21" s="20" t="s">
        <v>5</v>
      </c>
      <c r="G21" s="48" t="s">
        <v>56</v>
      </c>
      <c r="H21" s="20" t="s">
        <v>6</v>
      </c>
      <c r="I21" s="20" t="s">
        <v>7</v>
      </c>
    </row>
    <row r="22" spans="1:9" ht="25.5" x14ac:dyDescent="0.25">
      <c r="A22" s="2">
        <v>1</v>
      </c>
      <c r="B22" s="21" t="s">
        <v>22</v>
      </c>
      <c r="C22" s="3" t="s">
        <v>34</v>
      </c>
      <c r="D22" s="2" t="s">
        <v>9</v>
      </c>
      <c r="E22" s="31">
        <v>1</v>
      </c>
      <c r="F22" s="6"/>
      <c r="G22" s="4">
        <f>E22*F22*48</f>
        <v>0</v>
      </c>
      <c r="H22" s="5">
        <v>0.22</v>
      </c>
      <c r="I22" s="4">
        <f>G22*H22+G22</f>
        <v>0</v>
      </c>
    </row>
    <row r="23" spans="1:9" x14ac:dyDescent="0.25">
      <c r="A23" s="51" t="s">
        <v>8</v>
      </c>
      <c r="B23" s="51"/>
      <c r="C23" s="51"/>
      <c r="D23" s="51"/>
      <c r="E23" s="51"/>
      <c r="F23" s="51"/>
      <c r="G23" s="7">
        <f>SUM(G22)</f>
        <v>0</v>
      </c>
      <c r="H23" s="19"/>
      <c r="I23" s="7">
        <f>SUM(I22)</f>
        <v>0</v>
      </c>
    </row>
    <row r="24" spans="1:9" s="42" customFormat="1" x14ac:dyDescent="0.25">
      <c r="A24" s="40"/>
      <c r="B24" s="40"/>
      <c r="C24" s="40"/>
      <c r="D24" s="40"/>
      <c r="E24" s="40"/>
      <c r="F24" s="40"/>
      <c r="G24" s="41"/>
      <c r="H24" s="40"/>
      <c r="I24" s="41"/>
    </row>
    <row r="25" spans="1:9" x14ac:dyDescent="0.25">
      <c r="A25" s="10"/>
      <c r="B25" s="10"/>
      <c r="C25" s="11"/>
      <c r="D25" s="10"/>
      <c r="E25" s="10"/>
      <c r="F25" s="10"/>
      <c r="G25" s="10"/>
      <c r="H25" s="10"/>
      <c r="I25" s="10"/>
    </row>
    <row r="26" spans="1:9" x14ac:dyDescent="0.25">
      <c r="A26" s="49" t="s">
        <v>0</v>
      </c>
      <c r="B26" s="52" t="s">
        <v>20</v>
      </c>
      <c r="C26" s="49" t="s">
        <v>10</v>
      </c>
      <c r="D26" s="49" t="s">
        <v>1</v>
      </c>
      <c r="E26" s="1" t="s">
        <v>28</v>
      </c>
      <c r="F26" s="1" t="s">
        <v>2</v>
      </c>
      <c r="G26" s="48" t="s">
        <v>55</v>
      </c>
      <c r="H26" s="1" t="s">
        <v>3</v>
      </c>
      <c r="I26" s="48" t="s">
        <v>57</v>
      </c>
    </row>
    <row r="27" spans="1:9" x14ac:dyDescent="0.25">
      <c r="A27" s="49"/>
      <c r="B27" s="53"/>
      <c r="C27" s="49"/>
      <c r="D27" s="49"/>
      <c r="E27" s="1" t="s">
        <v>4</v>
      </c>
      <c r="F27" s="1" t="s">
        <v>5</v>
      </c>
      <c r="G27" s="48" t="s">
        <v>56</v>
      </c>
      <c r="H27" s="1" t="s">
        <v>6</v>
      </c>
      <c r="I27" s="1" t="s">
        <v>7</v>
      </c>
    </row>
    <row r="28" spans="1:9" ht="25.5" customHeight="1" x14ac:dyDescent="0.25">
      <c r="A28" s="2">
        <v>1</v>
      </c>
      <c r="B28" s="30" t="s">
        <v>22</v>
      </c>
      <c r="C28" s="3" t="s">
        <v>49</v>
      </c>
      <c r="D28" s="2" t="s">
        <v>9</v>
      </c>
      <c r="E28" s="31">
        <v>1</v>
      </c>
      <c r="F28" s="6"/>
      <c r="G28" s="4">
        <f>E28*F28*48</f>
        <v>0</v>
      </c>
      <c r="H28" s="5">
        <v>0.22</v>
      </c>
      <c r="I28" s="4">
        <f>G28*H28+G28</f>
        <v>0</v>
      </c>
    </row>
    <row r="29" spans="1:9" x14ac:dyDescent="0.25">
      <c r="A29" s="51" t="s">
        <v>8</v>
      </c>
      <c r="B29" s="51"/>
      <c r="C29" s="51"/>
      <c r="D29" s="51"/>
      <c r="E29" s="51"/>
      <c r="F29" s="51"/>
      <c r="G29" s="7">
        <f>SUM(G28:G28)</f>
        <v>0</v>
      </c>
      <c r="H29" s="8"/>
      <c r="I29" s="7">
        <f>SUM(I28:I28)</f>
        <v>0</v>
      </c>
    </row>
    <row r="30" spans="1:9" x14ac:dyDescent="0.25">
      <c r="A30" s="13"/>
      <c r="B30" s="13"/>
      <c r="C30" s="10"/>
      <c r="D30" s="10"/>
      <c r="E30" s="10"/>
      <c r="F30" s="10"/>
      <c r="G30" s="10"/>
      <c r="H30" s="10"/>
      <c r="I30" s="10"/>
    </row>
    <row r="31" spans="1:9" x14ac:dyDescent="0.25">
      <c r="A31" s="14" t="s">
        <v>11</v>
      </c>
      <c r="B31" s="14"/>
      <c r="C31" s="10"/>
      <c r="D31" s="10"/>
      <c r="E31" s="10"/>
      <c r="F31" s="10"/>
      <c r="G31" s="10"/>
      <c r="H31" s="10"/>
      <c r="I31" s="10"/>
    </row>
    <row r="33" spans="1:9" x14ac:dyDescent="0.25">
      <c r="A33" s="49" t="s">
        <v>0</v>
      </c>
      <c r="B33" s="52" t="s">
        <v>20</v>
      </c>
      <c r="C33" s="49" t="s">
        <v>12</v>
      </c>
      <c r="D33" s="49" t="s">
        <v>1</v>
      </c>
      <c r="E33" s="1" t="s">
        <v>28</v>
      </c>
      <c r="F33" s="1" t="s">
        <v>2</v>
      </c>
      <c r="G33" s="48" t="s">
        <v>55</v>
      </c>
      <c r="H33" s="1" t="s">
        <v>3</v>
      </c>
      <c r="I33" s="48" t="s">
        <v>57</v>
      </c>
    </row>
    <row r="34" spans="1:9" x14ac:dyDescent="0.25">
      <c r="A34" s="49"/>
      <c r="B34" s="53"/>
      <c r="C34" s="49"/>
      <c r="D34" s="49"/>
      <c r="E34" s="1" t="s">
        <v>4</v>
      </c>
      <c r="F34" s="1" t="s">
        <v>5</v>
      </c>
      <c r="G34" s="48" t="s">
        <v>56</v>
      </c>
      <c r="H34" s="1" t="s">
        <v>6</v>
      </c>
      <c r="I34" s="1" t="s">
        <v>7</v>
      </c>
    </row>
    <row r="35" spans="1:9" x14ac:dyDescent="0.25">
      <c r="A35" s="2">
        <v>1</v>
      </c>
      <c r="B35" s="54" t="s">
        <v>22</v>
      </c>
      <c r="C35" s="3" t="s">
        <v>40</v>
      </c>
      <c r="D35" s="2" t="s">
        <v>9</v>
      </c>
      <c r="E35" s="31">
        <v>1</v>
      </c>
      <c r="F35" s="6"/>
      <c r="G35" s="4">
        <f>E35*F35*48</f>
        <v>0</v>
      </c>
      <c r="H35" s="5">
        <v>0.22</v>
      </c>
      <c r="I35" s="4">
        <f>G35*H35+G35</f>
        <v>0</v>
      </c>
    </row>
    <row r="36" spans="1:9" x14ac:dyDescent="0.25">
      <c r="A36" s="2">
        <v>2</v>
      </c>
      <c r="B36" s="55"/>
      <c r="C36" s="3" t="s">
        <v>41</v>
      </c>
      <c r="D36" s="2" t="s">
        <v>9</v>
      </c>
      <c r="E36" s="31">
        <v>1</v>
      </c>
      <c r="F36" s="6"/>
      <c r="G36" s="4">
        <f>E36*F36*48</f>
        <v>0</v>
      </c>
      <c r="H36" s="5">
        <v>0.22</v>
      </c>
      <c r="I36" s="4">
        <f>G36*H36+G36</f>
        <v>0</v>
      </c>
    </row>
    <row r="37" spans="1:9" x14ac:dyDescent="0.25">
      <c r="A37" s="51" t="s">
        <v>8</v>
      </c>
      <c r="B37" s="51"/>
      <c r="C37" s="51"/>
      <c r="D37" s="51"/>
      <c r="E37" s="51"/>
      <c r="F37" s="51"/>
      <c r="G37" s="7">
        <f>SUM(G35:G36)</f>
        <v>0</v>
      </c>
      <c r="H37" s="8"/>
      <c r="I37" s="7">
        <f>SUM(I35:I36)</f>
        <v>0</v>
      </c>
    </row>
    <row r="38" spans="1:9" x14ac:dyDescent="0.25">
      <c r="A38" s="15"/>
      <c r="B38" s="15"/>
      <c r="C38" s="15"/>
      <c r="D38" s="15"/>
      <c r="E38" s="15"/>
      <c r="F38" s="15"/>
      <c r="G38" s="16"/>
      <c r="H38" s="15"/>
      <c r="I38" s="16"/>
    </row>
    <row r="39" spans="1:9" x14ac:dyDescent="0.25">
      <c r="A39" s="14" t="s">
        <v>13</v>
      </c>
      <c r="B39" s="14"/>
      <c r="C39" s="10"/>
      <c r="D39" s="10"/>
      <c r="E39" s="10"/>
      <c r="F39" s="10"/>
      <c r="G39" s="10"/>
      <c r="H39" s="10"/>
      <c r="I39" s="10"/>
    </row>
    <row r="40" spans="1:9" x14ac:dyDescent="0.25">
      <c r="A40" s="17"/>
      <c r="B40" s="17"/>
      <c r="C40" s="18"/>
      <c r="D40" s="18"/>
      <c r="E40" s="18"/>
      <c r="F40" s="18"/>
      <c r="G40" s="18"/>
      <c r="H40" s="18"/>
      <c r="I40" s="18"/>
    </row>
    <row r="41" spans="1:9" x14ac:dyDescent="0.25">
      <c r="A41" s="49" t="s">
        <v>0</v>
      </c>
      <c r="B41" s="52" t="s">
        <v>20</v>
      </c>
      <c r="C41" s="49" t="s">
        <v>14</v>
      </c>
      <c r="D41" s="49" t="s">
        <v>1</v>
      </c>
      <c r="E41" s="1" t="s">
        <v>28</v>
      </c>
      <c r="F41" s="1" t="s">
        <v>2</v>
      </c>
      <c r="G41" s="48" t="s">
        <v>55</v>
      </c>
      <c r="H41" s="1" t="s">
        <v>3</v>
      </c>
      <c r="I41" s="48" t="s">
        <v>57</v>
      </c>
    </row>
    <row r="42" spans="1:9" x14ac:dyDescent="0.25">
      <c r="A42" s="49"/>
      <c r="B42" s="53"/>
      <c r="C42" s="49"/>
      <c r="D42" s="49"/>
      <c r="E42" s="1" t="s">
        <v>4</v>
      </c>
      <c r="F42" s="1" t="s">
        <v>5</v>
      </c>
      <c r="G42" s="48" t="s">
        <v>56</v>
      </c>
      <c r="H42" s="1" t="s">
        <v>6</v>
      </c>
      <c r="I42" s="1" t="s">
        <v>7</v>
      </c>
    </row>
    <row r="43" spans="1:9" ht="25.5" x14ac:dyDescent="0.25">
      <c r="A43" s="2">
        <v>1</v>
      </c>
      <c r="B43" s="29" t="s">
        <v>22</v>
      </c>
      <c r="C43" s="3" t="s">
        <v>31</v>
      </c>
      <c r="D43" s="2" t="s">
        <v>9</v>
      </c>
      <c r="E43" s="31">
        <v>1</v>
      </c>
      <c r="F43" s="6"/>
      <c r="G43" s="4">
        <f>E43*F43*48</f>
        <v>0</v>
      </c>
      <c r="H43" s="5">
        <v>0.22</v>
      </c>
      <c r="I43" s="4">
        <f>G43*H43+G43</f>
        <v>0</v>
      </c>
    </row>
    <row r="44" spans="1:9" x14ac:dyDescent="0.25">
      <c r="A44" s="51" t="s">
        <v>8</v>
      </c>
      <c r="B44" s="51"/>
      <c r="C44" s="51"/>
      <c r="D44" s="51"/>
      <c r="E44" s="51"/>
      <c r="F44" s="51"/>
      <c r="G44" s="7">
        <f>SUM(G43:G43)</f>
        <v>0</v>
      </c>
      <c r="H44" s="8"/>
      <c r="I44" s="7">
        <f>SUM(I43:I43)</f>
        <v>0</v>
      </c>
    </row>
    <row r="45" spans="1:9" x14ac:dyDescent="0.25">
      <c r="A45" s="12"/>
      <c r="B45" s="12"/>
      <c r="C45" s="10"/>
      <c r="D45" s="10"/>
      <c r="E45" s="10"/>
      <c r="F45" s="10"/>
      <c r="G45" s="10"/>
      <c r="H45" s="10"/>
      <c r="I45" s="10"/>
    </row>
    <row r="46" spans="1:9" x14ac:dyDescent="0.25">
      <c r="A46" s="14" t="s">
        <v>15</v>
      </c>
      <c r="B46" s="14"/>
      <c r="C46" s="10"/>
      <c r="D46" s="10"/>
      <c r="E46" s="10"/>
      <c r="F46" s="10"/>
      <c r="G46" s="10"/>
      <c r="H46" s="10"/>
      <c r="I46" s="10"/>
    </row>
    <row r="47" spans="1:9" x14ac:dyDescent="0.25">
      <c r="C47" s="10"/>
      <c r="D47" s="10"/>
      <c r="E47" s="10"/>
      <c r="F47" s="10"/>
      <c r="G47" s="10"/>
      <c r="H47" s="10"/>
      <c r="I47" s="10"/>
    </row>
    <row r="48" spans="1:9" x14ac:dyDescent="0.25">
      <c r="A48" s="49" t="s">
        <v>0</v>
      </c>
      <c r="B48" s="52" t="s">
        <v>20</v>
      </c>
      <c r="C48" s="49" t="s">
        <v>16</v>
      </c>
      <c r="D48" s="49" t="s">
        <v>1</v>
      </c>
      <c r="E48" s="1" t="s">
        <v>28</v>
      </c>
      <c r="F48" s="1" t="s">
        <v>2</v>
      </c>
      <c r="G48" s="48" t="s">
        <v>55</v>
      </c>
      <c r="H48" s="1" t="s">
        <v>3</v>
      </c>
      <c r="I48" s="48" t="s">
        <v>57</v>
      </c>
    </row>
    <row r="49" spans="1:9" x14ac:dyDescent="0.25">
      <c r="A49" s="49"/>
      <c r="B49" s="53"/>
      <c r="C49" s="49"/>
      <c r="D49" s="49"/>
      <c r="E49" s="1" t="s">
        <v>4</v>
      </c>
      <c r="F49" s="1" t="s">
        <v>5</v>
      </c>
      <c r="G49" s="48" t="s">
        <v>56</v>
      </c>
      <c r="H49" s="1" t="s">
        <v>6</v>
      </c>
      <c r="I49" s="1" t="s">
        <v>7</v>
      </c>
    </row>
    <row r="50" spans="1:9" ht="25.5" x14ac:dyDescent="0.25">
      <c r="A50" s="2">
        <v>1</v>
      </c>
      <c r="B50" s="21" t="s">
        <v>22</v>
      </c>
      <c r="C50" s="3" t="s">
        <v>32</v>
      </c>
      <c r="D50" s="2" t="s">
        <v>9</v>
      </c>
      <c r="E50" s="31">
        <v>1</v>
      </c>
      <c r="F50" s="6"/>
      <c r="G50" s="4">
        <f>E50*F50*48</f>
        <v>0</v>
      </c>
      <c r="H50" s="5">
        <v>0.22</v>
      </c>
      <c r="I50" s="4">
        <f>G50*H50+G50</f>
        <v>0</v>
      </c>
    </row>
    <row r="51" spans="1:9" x14ac:dyDescent="0.25">
      <c r="A51" s="51" t="s">
        <v>8</v>
      </c>
      <c r="B51" s="51"/>
      <c r="C51" s="51"/>
      <c r="D51" s="51"/>
      <c r="E51" s="51"/>
      <c r="F51" s="51"/>
      <c r="G51" s="7">
        <f>SUM(G50)</f>
        <v>0</v>
      </c>
      <c r="H51" s="8"/>
      <c r="I51" s="7">
        <f>SUM(I50)</f>
        <v>0</v>
      </c>
    </row>
    <row r="53" spans="1:9" x14ac:dyDescent="0.25">
      <c r="A53" s="14" t="s">
        <v>18</v>
      </c>
      <c r="B53" s="14"/>
      <c r="C53" s="10"/>
      <c r="D53" s="10"/>
      <c r="E53" s="10"/>
      <c r="F53" s="10"/>
      <c r="G53" s="10"/>
      <c r="H53" s="10"/>
      <c r="I53" s="10"/>
    </row>
    <row r="55" spans="1:9" x14ac:dyDescent="0.25">
      <c r="A55" s="49" t="s">
        <v>0</v>
      </c>
      <c r="B55" s="52" t="s">
        <v>20</v>
      </c>
      <c r="C55" s="49" t="s">
        <v>19</v>
      </c>
      <c r="D55" s="49" t="s">
        <v>1</v>
      </c>
      <c r="E55" s="1" t="s">
        <v>28</v>
      </c>
      <c r="F55" s="1" t="s">
        <v>2</v>
      </c>
      <c r="G55" s="48" t="s">
        <v>55</v>
      </c>
      <c r="H55" s="1" t="s">
        <v>3</v>
      </c>
      <c r="I55" s="48" t="s">
        <v>57</v>
      </c>
    </row>
    <row r="56" spans="1:9" x14ac:dyDescent="0.25">
      <c r="A56" s="49"/>
      <c r="B56" s="53"/>
      <c r="C56" s="49"/>
      <c r="D56" s="49"/>
      <c r="E56" s="1" t="s">
        <v>4</v>
      </c>
      <c r="F56" s="1" t="s">
        <v>5</v>
      </c>
      <c r="G56" s="48" t="s">
        <v>56</v>
      </c>
      <c r="H56" s="1" t="s">
        <v>6</v>
      </c>
      <c r="I56" s="1" t="s">
        <v>7</v>
      </c>
    </row>
    <row r="57" spans="1:9" x14ac:dyDescent="0.25">
      <c r="A57" s="2">
        <v>1</v>
      </c>
      <c r="B57" s="54" t="s">
        <v>22</v>
      </c>
      <c r="C57" s="3" t="s">
        <v>47</v>
      </c>
      <c r="D57" s="2" t="s">
        <v>9</v>
      </c>
      <c r="E57" s="31">
        <v>1</v>
      </c>
      <c r="F57" s="6"/>
      <c r="G57" s="4">
        <f>E57*F57*48</f>
        <v>0</v>
      </c>
      <c r="H57" s="5">
        <v>0.22</v>
      </c>
      <c r="I57" s="4">
        <f t="shared" ref="I57:I58" si="1">G57*H57+G57</f>
        <v>0</v>
      </c>
    </row>
    <row r="58" spans="1:9" x14ac:dyDescent="0.25">
      <c r="A58" s="2">
        <v>2</v>
      </c>
      <c r="B58" s="55"/>
      <c r="C58" s="3" t="s">
        <v>35</v>
      </c>
      <c r="D58" s="2" t="s">
        <v>9</v>
      </c>
      <c r="E58" s="31">
        <v>1</v>
      </c>
      <c r="F58" s="6"/>
      <c r="G58" s="4">
        <f>E58*F58*48</f>
        <v>0</v>
      </c>
      <c r="H58" s="5">
        <v>0.22</v>
      </c>
      <c r="I58" s="4">
        <f t="shared" si="1"/>
        <v>0</v>
      </c>
    </row>
    <row r="59" spans="1:9" x14ac:dyDescent="0.25">
      <c r="A59" s="51" t="s">
        <v>8</v>
      </c>
      <c r="B59" s="51"/>
      <c r="C59" s="51"/>
      <c r="D59" s="51"/>
      <c r="E59" s="51"/>
      <c r="F59" s="51"/>
      <c r="G59" s="7">
        <f>SUM(G57:G58)</f>
        <v>0</v>
      </c>
      <c r="H59" s="8"/>
      <c r="I59" s="7">
        <f>SUM(I57:I58)</f>
        <v>0</v>
      </c>
    </row>
    <row r="61" spans="1:9" x14ac:dyDescent="0.25">
      <c r="A61" s="14" t="s">
        <v>24</v>
      </c>
      <c r="B61" s="14"/>
      <c r="C61" s="10"/>
      <c r="D61" s="10"/>
      <c r="E61" s="10"/>
      <c r="F61" s="10"/>
      <c r="G61" s="10"/>
      <c r="H61" s="10"/>
      <c r="I61" s="10"/>
    </row>
    <row r="63" spans="1:9" x14ac:dyDescent="0.25">
      <c r="A63" s="49" t="s">
        <v>0</v>
      </c>
      <c r="B63" s="52" t="s">
        <v>20</v>
      </c>
      <c r="C63" s="49" t="s">
        <v>25</v>
      </c>
      <c r="D63" s="49" t="s">
        <v>1</v>
      </c>
      <c r="E63" s="22" t="s">
        <v>28</v>
      </c>
      <c r="F63" s="22" t="s">
        <v>2</v>
      </c>
      <c r="G63" s="48" t="s">
        <v>55</v>
      </c>
      <c r="H63" s="22" t="s">
        <v>3</v>
      </c>
      <c r="I63" s="48" t="s">
        <v>57</v>
      </c>
    </row>
    <row r="64" spans="1:9" x14ac:dyDescent="0.25">
      <c r="A64" s="49"/>
      <c r="B64" s="53"/>
      <c r="C64" s="49"/>
      <c r="D64" s="49"/>
      <c r="E64" s="22" t="s">
        <v>4</v>
      </c>
      <c r="F64" s="22" t="s">
        <v>5</v>
      </c>
      <c r="G64" s="48" t="s">
        <v>56</v>
      </c>
      <c r="H64" s="22" t="s">
        <v>6</v>
      </c>
      <c r="I64" s="22" t="s">
        <v>7</v>
      </c>
    </row>
    <row r="65" spans="1:9" ht="26.25" x14ac:dyDescent="0.25">
      <c r="A65" s="2">
        <v>1</v>
      </c>
      <c r="B65" s="28" t="s">
        <v>22</v>
      </c>
      <c r="C65" s="3" t="s">
        <v>38</v>
      </c>
      <c r="D65" s="2" t="s">
        <v>9</v>
      </c>
      <c r="E65" s="31">
        <v>1</v>
      </c>
      <c r="F65" s="6"/>
      <c r="G65" s="4">
        <f>E65*F65*48</f>
        <v>0</v>
      </c>
      <c r="H65" s="5">
        <v>0.22</v>
      </c>
      <c r="I65" s="4">
        <f t="shared" ref="I65" si="2">G65*H65+G65</f>
        <v>0</v>
      </c>
    </row>
    <row r="66" spans="1:9" x14ac:dyDescent="0.25">
      <c r="A66" s="51" t="s">
        <v>8</v>
      </c>
      <c r="B66" s="51"/>
      <c r="C66" s="51"/>
      <c r="D66" s="51"/>
      <c r="E66" s="51"/>
      <c r="F66" s="51"/>
      <c r="G66" s="7">
        <f>SUM(G65:G65)</f>
        <v>0</v>
      </c>
      <c r="H66" s="23"/>
      <c r="I66" s="7">
        <f>SUM(I65:I65)</f>
        <v>0</v>
      </c>
    </row>
    <row r="68" spans="1:9" x14ac:dyDescent="0.25">
      <c r="A68" s="14" t="s">
        <v>52</v>
      </c>
      <c r="B68" s="14"/>
      <c r="C68" s="10"/>
      <c r="D68" s="10"/>
      <c r="E68" s="10"/>
      <c r="F68" s="10"/>
      <c r="G68" s="10"/>
      <c r="H68" s="10"/>
      <c r="I68" s="10"/>
    </row>
    <row r="70" spans="1:9" x14ac:dyDescent="0.25">
      <c r="A70" s="49" t="s">
        <v>0</v>
      </c>
      <c r="B70" s="52" t="s">
        <v>20</v>
      </c>
      <c r="C70" s="49" t="s">
        <v>25</v>
      </c>
      <c r="D70" s="49" t="s">
        <v>1</v>
      </c>
      <c r="E70" s="46" t="s">
        <v>28</v>
      </c>
      <c r="F70" s="46" t="s">
        <v>2</v>
      </c>
      <c r="G70" s="48" t="s">
        <v>55</v>
      </c>
      <c r="H70" s="46" t="s">
        <v>3</v>
      </c>
      <c r="I70" s="48" t="s">
        <v>57</v>
      </c>
    </row>
    <row r="71" spans="1:9" x14ac:dyDescent="0.25">
      <c r="A71" s="49"/>
      <c r="B71" s="53"/>
      <c r="C71" s="49"/>
      <c r="D71" s="49"/>
      <c r="E71" s="46" t="s">
        <v>4</v>
      </c>
      <c r="F71" s="46" t="s">
        <v>5</v>
      </c>
      <c r="G71" s="48" t="s">
        <v>56</v>
      </c>
      <c r="H71" s="46" t="s">
        <v>6</v>
      </c>
      <c r="I71" s="46" t="s">
        <v>7</v>
      </c>
    </row>
    <row r="72" spans="1:9" ht="26.25" x14ac:dyDescent="0.25">
      <c r="A72" s="2">
        <v>1</v>
      </c>
      <c r="B72" s="28" t="s">
        <v>22</v>
      </c>
      <c r="C72" s="3" t="s">
        <v>54</v>
      </c>
      <c r="D72" s="2" t="s">
        <v>9</v>
      </c>
      <c r="E72" s="31">
        <v>1</v>
      </c>
      <c r="F72" s="6"/>
      <c r="G72" s="4">
        <f>E72*F72*48</f>
        <v>0</v>
      </c>
      <c r="H72" s="5">
        <v>0.22</v>
      </c>
      <c r="I72" s="4">
        <f t="shared" ref="I72" si="3">G72*H72+G72</f>
        <v>0</v>
      </c>
    </row>
    <row r="73" spans="1:9" x14ac:dyDescent="0.25">
      <c r="A73" s="51" t="s">
        <v>8</v>
      </c>
      <c r="B73" s="51"/>
      <c r="C73" s="51"/>
      <c r="D73" s="51"/>
      <c r="E73" s="51"/>
      <c r="F73" s="51"/>
      <c r="G73" s="7">
        <f>SUM(G72:G72)</f>
        <v>0</v>
      </c>
      <c r="H73" s="47"/>
      <c r="I73" s="7">
        <f>SUM(I72:I72)</f>
        <v>0</v>
      </c>
    </row>
    <row r="75" spans="1:9" x14ac:dyDescent="0.25">
      <c r="A75" s="14" t="s">
        <v>53</v>
      </c>
      <c r="B75" s="14"/>
      <c r="C75" s="10"/>
      <c r="D75" s="10"/>
      <c r="E75" s="10"/>
      <c r="F75" s="10"/>
      <c r="G75" s="10"/>
      <c r="H75" s="10"/>
      <c r="I75" s="10"/>
    </row>
    <row r="77" spans="1:9" x14ac:dyDescent="0.25">
      <c r="A77" s="49" t="s">
        <v>0</v>
      </c>
      <c r="B77" s="52" t="s">
        <v>20</v>
      </c>
      <c r="C77" s="49" t="s">
        <v>36</v>
      </c>
      <c r="D77" s="49" t="s">
        <v>1</v>
      </c>
      <c r="E77" s="24" t="s">
        <v>28</v>
      </c>
      <c r="F77" s="24" t="s">
        <v>2</v>
      </c>
      <c r="G77" s="48" t="s">
        <v>55</v>
      </c>
      <c r="H77" s="24" t="s">
        <v>3</v>
      </c>
      <c r="I77" s="48" t="s">
        <v>57</v>
      </c>
    </row>
    <row r="78" spans="1:9" x14ac:dyDescent="0.25">
      <c r="A78" s="49"/>
      <c r="B78" s="53"/>
      <c r="C78" s="49"/>
      <c r="D78" s="49"/>
      <c r="E78" s="24" t="s">
        <v>4</v>
      </c>
      <c r="F78" s="24" t="s">
        <v>5</v>
      </c>
      <c r="G78" s="48" t="s">
        <v>56</v>
      </c>
      <c r="H78" s="24" t="s">
        <v>6</v>
      </c>
      <c r="I78" s="24" t="s">
        <v>7</v>
      </c>
    </row>
    <row r="79" spans="1:9" ht="26.25" x14ac:dyDescent="0.25">
      <c r="A79" s="2">
        <v>1</v>
      </c>
      <c r="B79" s="26" t="s">
        <v>22</v>
      </c>
      <c r="C79" s="3" t="s">
        <v>34</v>
      </c>
      <c r="D79" s="2" t="s">
        <v>9</v>
      </c>
      <c r="E79" s="31">
        <v>1</v>
      </c>
      <c r="F79" s="6"/>
      <c r="G79" s="4">
        <f>E79*F79*48</f>
        <v>0</v>
      </c>
      <c r="H79" s="5">
        <v>0.22</v>
      </c>
      <c r="I79" s="4">
        <f t="shared" ref="I79" si="4">G79*H79+G79</f>
        <v>0</v>
      </c>
    </row>
    <row r="80" spans="1:9" x14ac:dyDescent="0.25">
      <c r="A80" s="51" t="s">
        <v>8</v>
      </c>
      <c r="B80" s="51"/>
      <c r="C80" s="51"/>
      <c r="D80" s="51"/>
      <c r="E80" s="51"/>
      <c r="F80" s="51"/>
      <c r="G80" s="7">
        <f>SUM(G79:G79)</f>
        <v>0</v>
      </c>
      <c r="H80" s="25"/>
      <c r="I80" s="7">
        <f>SUM(I79:I79)</f>
        <v>0</v>
      </c>
    </row>
    <row r="82" spans="1:9" ht="48" customHeight="1" x14ac:dyDescent="0.25">
      <c r="A82" s="58" t="s">
        <v>48</v>
      </c>
      <c r="B82" s="58"/>
      <c r="C82" s="58"/>
      <c r="D82" s="58"/>
      <c r="E82" s="58"/>
      <c r="F82" s="58"/>
      <c r="G82" s="58"/>
      <c r="H82" s="58"/>
      <c r="I82" s="58"/>
    </row>
    <row r="83" spans="1:9" x14ac:dyDescent="0.25">
      <c r="A83" s="56" t="s">
        <v>30</v>
      </c>
      <c r="B83" s="56"/>
      <c r="C83" s="56"/>
      <c r="D83" s="56"/>
      <c r="E83" s="56"/>
      <c r="F83" s="56"/>
      <c r="G83" s="56"/>
      <c r="H83" s="56"/>
      <c r="I83" s="56"/>
    </row>
    <row r="85" spans="1:9" x14ac:dyDescent="0.25">
      <c r="A85" t="s">
        <v>43</v>
      </c>
      <c r="B85" s="44"/>
    </row>
    <row r="87" spans="1:9" x14ac:dyDescent="0.25">
      <c r="A87" t="s">
        <v>44</v>
      </c>
      <c r="B87" s="44"/>
    </row>
    <row r="89" spans="1:9" x14ac:dyDescent="0.25">
      <c r="A89" t="s">
        <v>45</v>
      </c>
    </row>
  </sheetData>
  <mergeCells count="60">
    <mergeCell ref="A44:F44"/>
    <mergeCell ref="A48:A49"/>
    <mergeCell ref="A37:F37"/>
    <mergeCell ref="C41:C42"/>
    <mergeCell ref="B48:B49"/>
    <mergeCell ref="C48:C49"/>
    <mergeCell ref="D48:D49"/>
    <mergeCell ref="A82:I82"/>
    <mergeCell ref="A66:F66"/>
    <mergeCell ref="A63:A64"/>
    <mergeCell ref="B63:B64"/>
    <mergeCell ref="C63:C64"/>
    <mergeCell ref="D63:D64"/>
    <mergeCell ref="A70:A71"/>
    <mergeCell ref="B70:B71"/>
    <mergeCell ref="C70:C71"/>
    <mergeCell ref="D70:D71"/>
    <mergeCell ref="A73:F73"/>
    <mergeCell ref="A83:I83"/>
    <mergeCell ref="B4:C4"/>
    <mergeCell ref="A80:F80"/>
    <mergeCell ref="A77:A78"/>
    <mergeCell ref="B77:B78"/>
    <mergeCell ref="C77:C78"/>
    <mergeCell ref="D77:D78"/>
    <mergeCell ref="A20:A21"/>
    <mergeCell ref="B20:B21"/>
    <mergeCell ref="C20:C21"/>
    <mergeCell ref="D20:D21"/>
    <mergeCell ref="A23:F23"/>
    <mergeCell ref="A59:F59"/>
    <mergeCell ref="D8:D9"/>
    <mergeCell ref="B57:B58"/>
    <mergeCell ref="B26:B27"/>
    <mergeCell ref="B55:B56"/>
    <mergeCell ref="A51:F51"/>
    <mergeCell ref="A55:A56"/>
    <mergeCell ref="C55:C56"/>
    <mergeCell ref="D55:D56"/>
    <mergeCell ref="B8:B9"/>
    <mergeCell ref="A8:A9"/>
    <mergeCell ref="C8:C9"/>
    <mergeCell ref="D41:D42"/>
    <mergeCell ref="A17:F17"/>
    <mergeCell ref="A26:A27"/>
    <mergeCell ref="C26:C27"/>
    <mergeCell ref="D26:D27"/>
    <mergeCell ref="A29:F29"/>
    <mergeCell ref="A33:A34"/>
    <mergeCell ref="C33:C34"/>
    <mergeCell ref="D33:D34"/>
    <mergeCell ref="B33:B34"/>
    <mergeCell ref="B41:B42"/>
    <mergeCell ref="A41:A42"/>
    <mergeCell ref="B35:B36"/>
    <mergeCell ref="A14:A15"/>
    <mergeCell ref="B14:B15"/>
    <mergeCell ref="C14:C15"/>
    <mergeCell ref="D14:D15"/>
    <mergeCell ref="A11:F11"/>
  </mergeCells>
  <pageMargins left="0.23622047244094491" right="0.23622047244094491" top="0.74803149606299213" bottom="0.74803149606299213" header="0.31496062992125984" footer="0.31496062992125984"/>
  <pageSetup paperSize="9" scale="69" fitToHeight="2" orientation="landscape" r:id="rId1"/>
  <headerFooter>
    <oddFooter>&amp;C&amp;P/&amp;N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 Novak, Ana</dc:creator>
  <cp:lastModifiedBy>Podlesnik, Sibila</cp:lastModifiedBy>
  <cp:lastPrinted>2020-04-28T17:21:41Z</cp:lastPrinted>
  <dcterms:created xsi:type="dcterms:W3CDTF">2016-10-07T09:53:38Z</dcterms:created>
  <dcterms:modified xsi:type="dcterms:W3CDTF">2020-05-04T10:52:58Z</dcterms:modified>
</cp:coreProperties>
</file>